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1\Ski idrettspark Dropbox\Ski IL Håndball\Treningstider\"/>
    </mc:Choice>
  </mc:AlternateContent>
  <xr:revisionPtr revIDLastSave="0" documentId="8_{DBEAACA8-948E-4F0A-974F-523BB51075CA}" xr6:coauthVersionLast="34" xr6:coauthVersionMax="34" xr10:uidLastSave="{00000000-0000-0000-0000-000000000000}"/>
  <bookViews>
    <workbookView xWindow="0" yWindow="0" windowWidth="12264" windowHeight="5076" activeTab="1" xr2:uid="{00000000-000D-0000-FFFF-FFFF00000000}"/>
  </bookViews>
  <sheets>
    <sheet name="2018.2019" sheetId="13" r:id="rId1"/>
    <sheet name="Oversikt" sheetId="11" r:id="rId2"/>
  </sheets>
  <definedNames>
    <definedName name="_xlnm._FilterDatabase" localSheetId="1" hidden="1">Oversikt!$A$4:$AH$42</definedName>
  </definedNames>
  <calcPr calcId="179017"/>
</workbook>
</file>

<file path=xl/calcChain.xml><?xml version="1.0" encoding="utf-8"?>
<calcChain xmlns="http://schemas.openxmlformats.org/spreadsheetml/2006/main">
  <c r="N28" i="11" l="1"/>
  <c r="J15" i="11" l="1"/>
  <c r="J32" i="11"/>
  <c r="N32" i="11"/>
  <c r="R32" i="11"/>
  <c r="V32" i="11"/>
  <c r="Z32" i="11"/>
  <c r="AD32" i="11"/>
  <c r="AH42" i="11"/>
  <c r="AD42" i="11"/>
  <c r="Z42" i="11"/>
  <c r="V42" i="11"/>
  <c r="R42" i="11"/>
  <c r="N42" i="11"/>
  <c r="J42" i="11"/>
  <c r="AH41" i="11"/>
  <c r="AD41" i="11"/>
  <c r="Z41" i="11"/>
  <c r="V41" i="11"/>
  <c r="R41" i="11"/>
  <c r="N41" i="11"/>
  <c r="J41" i="11"/>
  <c r="AH40" i="11"/>
  <c r="AD40" i="11"/>
  <c r="Z40" i="11"/>
  <c r="V40" i="11"/>
  <c r="R40" i="11"/>
  <c r="N40" i="11"/>
  <c r="J40" i="11"/>
  <c r="AH39" i="11"/>
  <c r="AD39" i="11"/>
  <c r="Z39" i="11"/>
  <c r="V39" i="11"/>
  <c r="R39" i="11"/>
  <c r="N39" i="11"/>
  <c r="J39" i="11"/>
  <c r="AH38" i="11"/>
  <c r="AD38" i="11"/>
  <c r="Z38" i="11"/>
  <c r="V38" i="11"/>
  <c r="R38" i="11"/>
  <c r="N38" i="11"/>
  <c r="J38" i="11"/>
  <c r="AH37" i="11"/>
  <c r="AD37" i="11"/>
  <c r="Z37" i="11"/>
  <c r="V37" i="11"/>
  <c r="R37" i="11"/>
  <c r="N37" i="11"/>
  <c r="J37" i="11"/>
  <c r="AH36" i="11"/>
  <c r="AD36" i="11"/>
  <c r="Z36" i="11"/>
  <c r="V36" i="11"/>
  <c r="R36" i="11"/>
  <c r="N36" i="11"/>
  <c r="J36" i="11"/>
  <c r="AH35" i="11"/>
  <c r="AD35" i="11"/>
  <c r="Z35" i="11"/>
  <c r="V35" i="11"/>
  <c r="R35" i="11"/>
  <c r="N35" i="11"/>
  <c r="J35" i="11"/>
  <c r="AH34" i="11"/>
  <c r="AD34" i="11"/>
  <c r="Z34" i="11"/>
  <c r="V34" i="11"/>
  <c r="R34" i="11"/>
  <c r="N34" i="11"/>
  <c r="J34" i="11"/>
  <c r="AH33" i="11"/>
  <c r="AD33" i="11"/>
  <c r="Z33" i="11"/>
  <c r="V33" i="11"/>
  <c r="R33" i="11"/>
  <c r="N33" i="11"/>
  <c r="J33" i="11"/>
  <c r="AH31" i="11"/>
  <c r="AD31" i="11"/>
  <c r="Z31" i="11"/>
  <c r="V31" i="11"/>
  <c r="R31" i="11"/>
  <c r="N31" i="11"/>
  <c r="J31" i="11"/>
  <c r="AH30" i="11"/>
  <c r="AD30" i="11"/>
  <c r="Z30" i="11"/>
  <c r="V30" i="11"/>
  <c r="R30" i="11"/>
  <c r="N30" i="11"/>
  <c r="J30" i="11"/>
  <c r="AH29" i="11"/>
  <c r="AD29" i="11"/>
  <c r="Z29" i="11"/>
  <c r="V29" i="11"/>
  <c r="R29" i="11"/>
  <c r="N29" i="11"/>
  <c r="J29" i="11"/>
  <c r="AH28" i="11"/>
  <c r="AD28" i="11"/>
  <c r="Z28" i="11"/>
  <c r="V28" i="11"/>
  <c r="R28" i="11"/>
  <c r="J28" i="11"/>
  <c r="AH27" i="11"/>
  <c r="AD27" i="11"/>
  <c r="Z27" i="11"/>
  <c r="V27" i="11"/>
  <c r="R27" i="11"/>
  <c r="N27" i="11"/>
  <c r="J27" i="11"/>
  <c r="AH26" i="11"/>
  <c r="AD26" i="11"/>
  <c r="Z26" i="11"/>
  <c r="V26" i="11"/>
  <c r="R26" i="11"/>
  <c r="N26" i="11"/>
  <c r="J26" i="11"/>
  <c r="AH25" i="11"/>
  <c r="AD25" i="11"/>
  <c r="Z25" i="11"/>
  <c r="V25" i="11"/>
  <c r="R25" i="11"/>
  <c r="N25" i="11"/>
  <c r="J25" i="11"/>
  <c r="AH24" i="11"/>
  <c r="AD24" i="11"/>
  <c r="Z24" i="11"/>
  <c r="V24" i="11"/>
  <c r="R24" i="11"/>
  <c r="N24" i="11"/>
  <c r="J24" i="11"/>
  <c r="AH23" i="11"/>
  <c r="AD23" i="11"/>
  <c r="Z23" i="11"/>
  <c r="V23" i="11"/>
  <c r="R23" i="11"/>
  <c r="N23" i="11"/>
  <c r="J23" i="11"/>
  <c r="AH22" i="11"/>
  <c r="AD22" i="11"/>
  <c r="Z22" i="11"/>
  <c r="V22" i="11"/>
  <c r="R22" i="11"/>
  <c r="N22" i="11"/>
  <c r="J22" i="11"/>
  <c r="AH21" i="11"/>
  <c r="AD21" i="11"/>
  <c r="Z21" i="11"/>
  <c r="V21" i="11"/>
  <c r="R21" i="11"/>
  <c r="N21" i="11"/>
  <c r="J21" i="11"/>
  <c r="AH20" i="11"/>
  <c r="AD20" i="11"/>
  <c r="Z20" i="11"/>
  <c r="V20" i="11"/>
  <c r="R20" i="11"/>
  <c r="N20" i="11"/>
  <c r="J20" i="11"/>
  <c r="AH19" i="11"/>
  <c r="AD19" i="11"/>
  <c r="Z19" i="11"/>
  <c r="V19" i="11"/>
  <c r="R19" i="11"/>
  <c r="N19" i="11"/>
  <c r="J19" i="11"/>
  <c r="AH18" i="11"/>
  <c r="AD18" i="11"/>
  <c r="Z18" i="11"/>
  <c r="V18" i="11"/>
  <c r="R18" i="11"/>
  <c r="N18" i="11"/>
  <c r="J18" i="11"/>
  <c r="AH17" i="11"/>
  <c r="AD17" i="11"/>
  <c r="Z17" i="11"/>
  <c r="V17" i="11"/>
  <c r="R17" i="11"/>
  <c r="N17" i="11"/>
  <c r="J17" i="11"/>
  <c r="AH16" i="11"/>
  <c r="AD16" i="11"/>
  <c r="Z16" i="11"/>
  <c r="V16" i="11"/>
  <c r="R16" i="11"/>
  <c r="N16" i="11"/>
  <c r="J16" i="11"/>
  <c r="AH15" i="11"/>
  <c r="AD15" i="11"/>
  <c r="Z15" i="11"/>
  <c r="V15" i="11"/>
  <c r="R15" i="11"/>
  <c r="N15" i="11"/>
  <c r="AH14" i="11"/>
  <c r="AD14" i="11"/>
  <c r="Z14" i="11"/>
  <c r="V14" i="11"/>
  <c r="R14" i="11"/>
  <c r="N14" i="11"/>
  <c r="J14" i="11"/>
  <c r="AH13" i="11"/>
  <c r="AD13" i="11"/>
  <c r="Z13" i="11"/>
  <c r="V13" i="11"/>
  <c r="R13" i="11"/>
  <c r="N13" i="11"/>
  <c r="J13" i="11"/>
  <c r="AH12" i="11"/>
  <c r="AD12" i="11"/>
  <c r="Z12" i="11"/>
  <c r="V12" i="11"/>
  <c r="R12" i="11"/>
  <c r="N12" i="11"/>
  <c r="J12" i="11"/>
  <c r="AH11" i="11"/>
  <c r="AD11" i="11"/>
  <c r="Z11" i="11"/>
  <c r="V11" i="11"/>
  <c r="R11" i="11"/>
  <c r="N11" i="11"/>
  <c r="J11" i="11"/>
  <c r="AH10" i="11"/>
  <c r="AD10" i="11"/>
  <c r="Z10" i="11"/>
  <c r="V10" i="11"/>
  <c r="R10" i="11"/>
  <c r="N10" i="11"/>
  <c r="J10" i="11"/>
  <c r="AH9" i="11"/>
  <c r="AD9" i="11"/>
  <c r="Z9" i="11"/>
  <c r="V9" i="11"/>
  <c r="R9" i="11"/>
  <c r="N9" i="11"/>
  <c r="J9" i="11"/>
  <c r="AH8" i="11"/>
  <c r="AD8" i="11"/>
  <c r="Z8" i="11"/>
  <c r="V8" i="11"/>
  <c r="R8" i="11"/>
  <c r="N8" i="11"/>
  <c r="J8" i="11"/>
  <c r="AH7" i="11"/>
  <c r="AD7" i="11"/>
  <c r="Z7" i="11"/>
  <c r="V7" i="11"/>
  <c r="R7" i="11"/>
  <c r="N7" i="11"/>
  <c r="J7" i="11"/>
  <c r="AH6" i="11"/>
  <c r="AD6" i="11"/>
  <c r="Z6" i="11"/>
  <c r="V6" i="11"/>
  <c r="R6" i="11"/>
  <c r="N6" i="11"/>
  <c r="J6" i="11"/>
  <c r="AH5" i="11"/>
  <c r="AD5" i="11"/>
  <c r="Z5" i="11"/>
  <c r="V5" i="11"/>
  <c r="R5" i="11"/>
  <c r="N5" i="11"/>
  <c r="J5" i="11"/>
  <c r="E28" i="11" l="1"/>
  <c r="E6" i="11"/>
  <c r="E40" i="11"/>
  <c r="E33" i="11"/>
  <c r="E41" i="11"/>
  <c r="E32" i="11"/>
  <c r="Z3" i="11"/>
  <c r="E39" i="11"/>
  <c r="E38" i="11"/>
  <c r="E42" i="11"/>
  <c r="E37" i="11"/>
  <c r="J3" i="11"/>
  <c r="E34" i="11"/>
  <c r="N3" i="11"/>
  <c r="E16" i="11"/>
  <c r="E20" i="11"/>
  <c r="E24" i="11"/>
  <c r="AH3" i="11"/>
  <c r="AD3" i="11"/>
  <c r="E8" i="11"/>
  <c r="E12" i="11"/>
  <c r="V3" i="11"/>
  <c r="R3" i="11"/>
  <c r="E15" i="11"/>
  <c r="E23" i="11"/>
  <c r="E31" i="11"/>
  <c r="E10" i="11"/>
  <c r="E14" i="11"/>
  <c r="E18" i="11"/>
  <c r="E22" i="11"/>
  <c r="E26" i="11"/>
  <c r="E30" i="11"/>
  <c r="E35" i="11"/>
  <c r="E7" i="11"/>
  <c r="E11" i="11"/>
  <c r="E19" i="11"/>
  <c r="E27" i="11"/>
  <c r="E36" i="11"/>
  <c r="E5" i="11"/>
  <c r="E9" i="11"/>
  <c r="E13" i="11"/>
  <c r="E17" i="11"/>
  <c r="E21" i="11"/>
  <c r="E25" i="11"/>
  <c r="E29" i="11"/>
</calcChain>
</file>

<file path=xl/sharedStrings.xml><?xml version="1.0" encoding="utf-8"?>
<sst xmlns="http://schemas.openxmlformats.org/spreadsheetml/2006/main" count="1111" uniqueCount="171">
  <si>
    <t>S</t>
  </si>
  <si>
    <t>Ukedager</t>
  </si>
  <si>
    <t>Helger</t>
  </si>
  <si>
    <t>K</t>
  </si>
  <si>
    <t>Fra</t>
  </si>
  <si>
    <t>Til</t>
  </si>
  <si>
    <t>Mandag</t>
  </si>
  <si>
    <t>Tirsdag</t>
  </si>
  <si>
    <t>Onsdag</t>
  </si>
  <si>
    <t>Torsdag</t>
  </si>
  <si>
    <t>Fredag</t>
  </si>
  <si>
    <t>Lørdag</t>
  </si>
  <si>
    <t>Søndag</t>
  </si>
  <si>
    <t>I</t>
  </si>
  <si>
    <t>Utleie til arr.</t>
  </si>
  <si>
    <t>H</t>
  </si>
  <si>
    <t>A</t>
  </si>
  <si>
    <t>L</t>
  </si>
  <si>
    <t>E</t>
  </si>
  <si>
    <t>N</t>
  </si>
  <si>
    <t>Ski IL  Idrettskole</t>
  </si>
  <si>
    <t>AFK</t>
  </si>
  <si>
    <t>Ski IL - idrettsskolen</t>
  </si>
  <si>
    <t>G</t>
  </si>
  <si>
    <t>U</t>
  </si>
  <si>
    <t>Haugjordet</t>
  </si>
  <si>
    <t xml:space="preserve">Haugjordet </t>
  </si>
  <si>
    <t>T</t>
  </si>
  <si>
    <t>R</t>
  </si>
  <si>
    <t>m/tribune</t>
  </si>
  <si>
    <t>Follo HK</t>
  </si>
  <si>
    <t>Å</t>
  </si>
  <si>
    <t>SFO</t>
  </si>
  <si>
    <t>D</t>
  </si>
  <si>
    <t xml:space="preserve">Kråkstad IL </t>
  </si>
  <si>
    <t>Kråkstad fritidsklubb</t>
  </si>
  <si>
    <t xml:space="preserve">GuttaBoyz </t>
  </si>
  <si>
    <t>Ski IL Turn</t>
  </si>
  <si>
    <t>Langhus IL Håndball</t>
  </si>
  <si>
    <t>Ski IL Håndball</t>
  </si>
  <si>
    <t>Follo HK-rullestol</t>
  </si>
  <si>
    <t>Idrett for FH</t>
  </si>
  <si>
    <t>Sted</t>
  </si>
  <si>
    <t>Skihallen</t>
  </si>
  <si>
    <t>Bane 1</t>
  </si>
  <si>
    <t>J2008</t>
  </si>
  <si>
    <t>G2005</t>
  </si>
  <si>
    <t>G2010</t>
  </si>
  <si>
    <t>G2006</t>
  </si>
  <si>
    <t>G2007</t>
  </si>
  <si>
    <t>J2005</t>
  </si>
  <si>
    <t>J2009</t>
  </si>
  <si>
    <t>Ski Friidrett</t>
  </si>
  <si>
    <t>J2006</t>
  </si>
  <si>
    <t>J2002</t>
  </si>
  <si>
    <t>G2003</t>
  </si>
  <si>
    <t>G2004</t>
  </si>
  <si>
    <t>G2008</t>
  </si>
  <si>
    <t>Herrer 3.div</t>
  </si>
  <si>
    <t>J2003</t>
  </si>
  <si>
    <t>G2009</t>
  </si>
  <si>
    <t>J2007</t>
  </si>
  <si>
    <t>G2002</t>
  </si>
  <si>
    <t>J18</t>
  </si>
  <si>
    <t>G33</t>
  </si>
  <si>
    <t>J2004</t>
  </si>
  <si>
    <t>B</t>
  </si>
  <si>
    <t>Karianne Vegsgaard</t>
  </si>
  <si>
    <t>Ski IL Bryting</t>
  </si>
  <si>
    <t>Friskis &amp; Svettis</t>
  </si>
  <si>
    <t>Lagsmiljø:</t>
  </si>
  <si>
    <t>Tid</t>
  </si>
  <si>
    <t>HS</t>
  </si>
  <si>
    <t>Hall</t>
  </si>
  <si>
    <t>G8</t>
  </si>
  <si>
    <t>G9</t>
  </si>
  <si>
    <t>G10</t>
  </si>
  <si>
    <t>G11</t>
  </si>
  <si>
    <t>G12</t>
  </si>
  <si>
    <t>Dansesal</t>
  </si>
  <si>
    <t>G13</t>
  </si>
  <si>
    <t>G14</t>
  </si>
  <si>
    <t>Labben</t>
  </si>
  <si>
    <t>G15</t>
  </si>
  <si>
    <t>G16</t>
  </si>
  <si>
    <t>Rekrutt/     G18</t>
  </si>
  <si>
    <t>Senior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</si>
  <si>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</si>
  <si>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</si>
  <si>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</si>
  <si>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</si>
  <si>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</si>
  <si>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</si>
  <si>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</si>
  <si>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</si>
  <si>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</si>
  <si>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J98/99/00</t>
  </si>
  <si>
    <t>Treningstider 01.08.2018-30.06.2019</t>
  </si>
  <si>
    <t>Ant.timer</t>
  </si>
  <si>
    <t>G2000/01</t>
  </si>
  <si>
    <t>G2011/2012</t>
  </si>
  <si>
    <t>J2010</t>
  </si>
  <si>
    <t>J2011/2012</t>
  </si>
  <si>
    <t>KIL idrettskole</t>
  </si>
  <si>
    <t>KIL Friidrett</t>
  </si>
  <si>
    <t>Ski IL - fotball/futsal</t>
  </si>
  <si>
    <t>KIL Volleyball</t>
  </si>
  <si>
    <t>KIL Innebandy menn</t>
  </si>
  <si>
    <t>KIL Innebandy kvinner</t>
  </si>
  <si>
    <t>KIL Fotball</t>
  </si>
  <si>
    <t>Ski IL Innebandy</t>
  </si>
  <si>
    <t>Ski IL Håndball - G18</t>
  </si>
  <si>
    <t>Ski IL Håndball - J2004</t>
  </si>
  <si>
    <t>Ski IL Håndball - G2003</t>
  </si>
  <si>
    <t>Ski IL Håndball - G2002</t>
  </si>
  <si>
    <t>Ski IL Håndball - J2003</t>
  </si>
  <si>
    <t>Ski IL Håndball -G2003</t>
  </si>
  <si>
    <t>Ski IL Håndball -G2002</t>
  </si>
  <si>
    <t>Ski IL Håndball - G2004</t>
  </si>
  <si>
    <t>Ski IL Håndball - J2002</t>
  </si>
  <si>
    <t>Ski IL Håndball - G18/4.div</t>
  </si>
  <si>
    <t>Ski IL Håndball - 3.div</t>
  </si>
  <si>
    <t>Ski IL Håndball - G2005</t>
  </si>
  <si>
    <t>Basket</t>
  </si>
  <si>
    <t>Innebandy</t>
  </si>
  <si>
    <t>Idretskole</t>
  </si>
  <si>
    <t>Langhus</t>
  </si>
  <si>
    <t>Ski IL Håndball - G2007</t>
  </si>
  <si>
    <t>Ski IL Håndball -G2007</t>
  </si>
  <si>
    <t>Ski IL Håndball -J2010</t>
  </si>
  <si>
    <t>Ski IL Håndball - G2010</t>
  </si>
  <si>
    <t>Ski IL Håndball -G2009</t>
  </si>
  <si>
    <t>Ski IL Håndball - G2006</t>
  </si>
  <si>
    <t>Ski IL Håndball -G18</t>
  </si>
  <si>
    <t>Ski IL Håndball -J2008</t>
  </si>
  <si>
    <t>Ski IL Håndball-J2005</t>
  </si>
  <si>
    <t>Ski IL Håndball - J2005</t>
  </si>
  <si>
    <t>Ski IL Håndball-J2006</t>
  </si>
  <si>
    <t>FHKD- K1</t>
  </si>
  <si>
    <t>FHKD- J18</t>
  </si>
  <si>
    <t>Ski IL Håndball - J2010</t>
  </si>
  <si>
    <t>Ski IL Håndball -J2009</t>
  </si>
  <si>
    <t>Ski IL Håndball -G2002/03</t>
  </si>
  <si>
    <t>Ski IL Håndball-J2002</t>
  </si>
  <si>
    <t>Ski IL Håndball -G2005</t>
  </si>
  <si>
    <t>Ski IL Håndball -HS jenter</t>
  </si>
  <si>
    <t>Ski IL Håndball -HS gutter</t>
  </si>
  <si>
    <t>Bane 2</t>
  </si>
  <si>
    <t>Ok</t>
  </si>
  <si>
    <t>ok</t>
  </si>
  <si>
    <t>Bane1</t>
  </si>
  <si>
    <t>Stil 2</t>
  </si>
  <si>
    <t>Stil 1</t>
  </si>
  <si>
    <t>Stil 2/Stil 1</t>
  </si>
  <si>
    <t>Ski IL Håndball -G2004</t>
  </si>
  <si>
    <t>Dansesalen</t>
  </si>
  <si>
    <t>SPARTA</t>
  </si>
  <si>
    <t>Ski IL Håndball - J18</t>
  </si>
  <si>
    <t>Kråkstad</t>
  </si>
  <si>
    <t>Ski IL Håndball - G2008</t>
  </si>
  <si>
    <t>Ski IL Håndball -G2006</t>
  </si>
  <si>
    <t>Ski IL Håndball - J2008</t>
  </si>
  <si>
    <t>Ski IL Håndball -J2006</t>
  </si>
  <si>
    <t>Labben/Dansesalen</t>
  </si>
  <si>
    <t>Ski IL Håndball-kamper</t>
  </si>
  <si>
    <t>Ski IL Håndball - G33/kamper</t>
  </si>
  <si>
    <t>Ski IL Håndball -J2007</t>
  </si>
  <si>
    <t>Ski IL Håndball - 2.div</t>
  </si>
  <si>
    <t>O</t>
  </si>
  <si>
    <t>Hebekk</t>
  </si>
  <si>
    <t>Ski IL Håndball - J2009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</si>
</sst>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dd\.mm\.yyyy\ hh:mm:ss"/>
    <numFmt numFmtId="165" formatCode="[hh]:mm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1"/>
      <color indexed="9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</cellStyleXfs>
  <cellXfs count="128">
    <xf numFmtId="0" fontId="0" fillId="0" borderId="0" xfId="0"/>
    <xf numFmtId="0" fontId="5" fillId="0" borderId="3" xfId="2" applyNumberFormat="1" applyFont="1" applyFill="1" applyBorder="1"/>
    <xf numFmtId="0" fontId="5" fillId="3" borderId="3" xfId="2" applyNumberFormat="1" applyFont="1" applyFill="1" applyBorder="1"/>
    <xf numFmtId="0" fontId="5" fillId="2" borderId="2" xfId="2" applyNumberFormat="1" applyFont="1" applyFill="1" applyBorder="1" applyAlignment="1">
      <alignment horizontal="center"/>
    </xf>
    <xf numFmtId="0" fontId="6" fillId="5" borderId="1" xfId="2" applyNumberFormat="1" applyFont="1" applyFill="1" applyBorder="1"/>
    <xf numFmtId="0" fontId="5" fillId="2" borderId="1" xfId="2" applyNumberFormat="1" applyFont="1" applyFill="1" applyBorder="1" applyAlignment="1"/>
    <xf numFmtId="0" fontId="5" fillId="3" borderId="2" xfId="2" applyNumberFormat="1" applyFont="1" applyFill="1" applyBorder="1"/>
    <xf numFmtId="0" fontId="3" fillId="0" borderId="0" xfId="2" applyNumberFormat="1" applyFont="1" applyAlignment="1">
      <alignment horizontal="center"/>
    </xf>
    <xf numFmtId="0" fontId="2" fillId="2" borderId="1" xfId="2" applyNumberFormat="1" applyFont="1" applyFill="1" applyBorder="1" applyAlignment="1">
      <alignment horizontal="left"/>
    </xf>
    <xf numFmtId="0" fontId="2" fillId="2" borderId="1" xfId="2" applyNumberFormat="1" applyFont="1" applyFill="1" applyBorder="1"/>
    <xf numFmtId="0" fontId="4" fillId="2" borderId="1" xfId="2" applyNumberFormat="1" applyFont="1" applyFill="1" applyBorder="1"/>
    <xf numFmtId="0" fontId="5" fillId="3" borderId="1" xfId="2" applyNumberFormat="1" applyFont="1" applyFill="1" applyBorder="1"/>
    <xf numFmtId="0" fontId="5" fillId="2" borderId="1" xfId="2" applyNumberFormat="1" applyFont="1" applyFill="1" applyBorder="1"/>
    <xf numFmtId="0" fontId="5" fillId="0" borderId="1" xfId="2" applyNumberFormat="1" applyFont="1" applyFill="1" applyBorder="1"/>
    <xf numFmtId="0" fontId="5" fillId="2" borderId="3" xfId="2" applyNumberFormat="1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/>
    </xf>
    <xf numFmtId="0" fontId="5" fillId="7" borderId="1" xfId="2" applyNumberFormat="1" applyFont="1" applyFill="1" applyBorder="1" applyAlignment="1"/>
    <xf numFmtId="0" fontId="5" fillId="6" borderId="1" xfId="2" applyNumberFormat="1" applyFont="1" applyFill="1" applyBorder="1"/>
    <xf numFmtId="0" fontId="0" fillId="0" borderId="0" xfId="0"/>
    <xf numFmtId="0" fontId="0" fillId="0" borderId="1" xfId="0" applyBorder="1"/>
    <xf numFmtId="0" fontId="12" fillId="0" borderId="0" xfId="0" applyFont="1"/>
    <xf numFmtId="0" fontId="2" fillId="2" borderId="1" xfId="2" applyNumberFormat="1" applyFont="1" applyFill="1" applyBorder="1" applyAlignment="1">
      <alignment horizontal="center"/>
    </xf>
    <xf numFmtId="0" fontId="4" fillId="2" borderId="5" xfId="2" applyNumberFormat="1" applyFont="1" applyFill="1" applyBorder="1"/>
    <xf numFmtId="0" fontId="2" fillId="2" borderId="1" xfId="4" applyNumberFormat="1" applyFont="1" applyFill="1" applyBorder="1" applyAlignment="1">
      <alignment horizontal="center"/>
    </xf>
    <xf numFmtId="16" fontId="0" fillId="0" borderId="0" xfId="0" applyNumberFormat="1"/>
    <xf numFmtId="16" fontId="0" fillId="0" borderId="1" xfId="0" applyNumberFormat="1" applyBorder="1"/>
    <xf numFmtId="0" fontId="5" fillId="10" borderId="4" xfId="2" applyNumberFormat="1" applyFont="1" applyFill="1" applyBorder="1"/>
    <xf numFmtId="0" fontId="2" fillId="0" borderId="0" xfId="4" applyNumberFormat="1" applyFont="1" applyAlignment="1">
      <alignment horizontal="center"/>
    </xf>
    <xf numFmtId="0" fontId="2" fillId="0" borderId="0" xfId="4" applyNumberFormat="1" applyFont="1"/>
    <xf numFmtId="0" fontId="6" fillId="5" borderId="5" xfId="2" applyNumberFormat="1" applyFont="1" applyFill="1" applyBorder="1"/>
    <xf numFmtId="0" fontId="5" fillId="0" borderId="4" xfId="2" applyNumberFormat="1" applyFont="1" applyFill="1" applyBorder="1"/>
    <xf numFmtId="0" fontId="5" fillId="0" borderId="4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165" fontId="14" fillId="0" borderId="0" xfId="0" applyNumberFormat="1" applyFont="1"/>
    <xf numFmtId="0" fontId="15" fillId="4" borderId="7" xfId="0" applyFont="1" applyFill="1" applyBorder="1"/>
    <xf numFmtId="0" fontId="15" fillId="0" borderId="0" xfId="0" applyFont="1"/>
    <xf numFmtId="0" fontId="16" fillId="6" borderId="7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165" fontId="18" fillId="9" borderId="1" xfId="12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 applyProtection="1">
      <alignment horizontal="center"/>
    </xf>
    <xf numFmtId="165" fontId="20" fillId="13" borderId="1" xfId="0" applyNumberFormat="1" applyFont="1" applyFill="1" applyBorder="1" applyAlignment="1" applyProtection="1">
      <alignment horizontal="center"/>
    </xf>
    <xf numFmtId="0" fontId="21" fillId="0" borderId="0" xfId="0" applyFont="1"/>
    <xf numFmtId="0" fontId="16" fillId="6" borderId="1" xfId="12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/>
    </xf>
    <xf numFmtId="0" fontId="22" fillId="0" borderId="0" xfId="0" applyFont="1"/>
    <xf numFmtId="0" fontId="23" fillId="6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64" fontId="14" fillId="0" borderId="0" xfId="0" applyNumberFormat="1" applyFont="1"/>
    <xf numFmtId="20" fontId="18" fillId="9" borderId="1" xfId="12" applyNumberFormat="1" applyFont="1" applyFill="1" applyBorder="1" applyAlignment="1">
      <alignment horizontal="center"/>
    </xf>
    <xf numFmtId="0" fontId="24" fillId="6" borderId="1" xfId="3" applyFont="1" applyFill="1" applyBorder="1" applyAlignment="1"/>
    <xf numFmtId="0" fontId="5" fillId="10" borderId="1" xfId="2" applyNumberFormat="1" applyFont="1" applyFill="1" applyBorder="1" applyAlignment="1">
      <alignment horizontal="left"/>
    </xf>
    <xf numFmtId="0" fontId="5" fillId="9" borderId="1" xfId="2" applyNumberFormat="1" applyFont="1" applyFill="1" applyBorder="1" applyAlignment="1">
      <alignment horizontal="left"/>
    </xf>
    <xf numFmtId="0" fontId="5" fillId="6" borderId="1" xfId="2" applyNumberFormat="1" applyFont="1" applyFill="1" applyBorder="1" applyAlignment="1">
      <alignment horizontal="left"/>
    </xf>
    <xf numFmtId="0" fontId="25" fillId="2" borderId="1" xfId="2" applyNumberFormat="1" applyFont="1" applyFill="1" applyBorder="1" applyAlignment="1">
      <alignment horizontal="left"/>
    </xf>
    <xf numFmtId="0" fontId="25" fillId="2" borderId="1" xfId="2" applyNumberFormat="1" applyFont="1" applyFill="1" applyBorder="1"/>
    <xf numFmtId="0" fontId="26" fillId="2" borderId="1" xfId="2" applyNumberFormat="1" applyFont="1" applyFill="1" applyBorder="1"/>
    <xf numFmtId="0" fontId="26" fillId="2" borderId="5" xfId="2" applyNumberFormat="1" applyFont="1" applyFill="1" applyBorder="1"/>
    <xf numFmtId="0" fontId="25" fillId="2" borderId="1" xfId="2" applyNumberFormat="1" applyFont="1" applyFill="1" applyBorder="1" applyAlignment="1">
      <alignment horizontal="center"/>
    </xf>
    <xf numFmtId="0" fontId="10" fillId="3" borderId="1" xfId="2" applyNumberFormat="1" applyFont="1" applyFill="1" applyBorder="1"/>
    <xf numFmtId="0" fontId="10" fillId="2" borderId="3" xfId="2" applyNumberFormat="1" applyFont="1" applyFill="1" applyBorder="1" applyAlignment="1">
      <alignment horizontal="center"/>
    </xf>
    <xf numFmtId="0" fontId="10" fillId="2" borderId="1" xfId="2" applyNumberFormat="1" applyFont="1" applyFill="1" applyBorder="1"/>
    <xf numFmtId="0" fontId="10" fillId="2" borderId="1" xfId="2" applyNumberFormat="1" applyFont="1" applyFill="1" applyBorder="1" applyAlignment="1">
      <alignment horizontal="center"/>
    </xf>
    <xf numFmtId="0" fontId="11" fillId="14" borderId="1" xfId="2" applyNumberFormat="1" applyFont="1" applyFill="1" applyBorder="1"/>
    <xf numFmtId="0" fontId="24" fillId="14" borderId="1" xfId="3" applyFont="1" applyFill="1" applyBorder="1" applyAlignment="1"/>
    <xf numFmtId="0" fontId="10" fillId="5" borderId="1" xfId="2" applyNumberFormat="1" applyFont="1" applyFill="1" applyBorder="1"/>
    <xf numFmtId="0" fontId="11" fillId="15" borderId="1" xfId="2" applyNumberFormat="1" applyFont="1" applyFill="1" applyBorder="1"/>
    <xf numFmtId="0" fontId="25" fillId="2" borderId="1" xfId="4" applyNumberFormat="1" applyFont="1" applyFill="1" applyBorder="1" applyAlignment="1">
      <alignment horizontal="center"/>
    </xf>
    <xf numFmtId="0" fontId="11" fillId="16" borderId="1" xfId="2" applyNumberFormat="1" applyFont="1" applyFill="1" applyBorder="1"/>
    <xf numFmtId="0" fontId="10" fillId="14" borderId="1" xfId="2" applyNumberFormat="1" applyFont="1" applyFill="1" applyBorder="1"/>
    <xf numFmtId="0" fontId="24" fillId="11" borderId="1" xfId="3" applyFont="1" applyFill="1" applyBorder="1" applyAlignment="1"/>
    <xf numFmtId="0" fontId="0" fillId="0" borderId="0" xfId="0"/>
    <xf numFmtId="0" fontId="5" fillId="2" borderId="1" xfId="2" applyNumberFormat="1" applyFont="1" applyFill="1" applyBorder="1"/>
    <xf numFmtId="0" fontId="5" fillId="3" borderId="3" xfId="2" applyNumberFormat="1" applyFont="1" applyFill="1" applyBorder="1"/>
    <xf numFmtId="0" fontId="5" fillId="0" borderId="1" xfId="2" applyNumberFormat="1" applyFont="1" applyFill="1" applyBorder="1"/>
    <xf numFmtId="0" fontId="5" fillId="2" borderId="3" xfId="2" applyNumberFormat="1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/>
    </xf>
    <xf numFmtId="0" fontId="6" fillId="5" borderId="1" xfId="2" applyNumberFormat="1" applyFont="1" applyFill="1" applyBorder="1"/>
    <xf numFmtId="0" fontId="5" fillId="3" borderId="1" xfId="2" applyNumberFormat="1" applyFont="1" applyFill="1" applyBorder="1"/>
    <xf numFmtId="0" fontId="5" fillId="2" borderId="1" xfId="2" applyNumberFormat="1" applyFont="1" applyFill="1" applyBorder="1" applyAlignment="1"/>
    <xf numFmtId="0" fontId="5" fillId="8" borderId="1" xfId="2" applyNumberFormat="1" applyFont="1" applyFill="1" applyBorder="1" applyAlignment="1"/>
    <xf numFmtId="0" fontId="5" fillId="0" borderId="1" xfId="2" applyNumberFormat="1" applyFont="1" applyFill="1" applyBorder="1" applyAlignment="1"/>
    <xf numFmtId="0" fontId="5" fillId="9" borderId="1" xfId="2" applyNumberFormat="1" applyFont="1" applyFill="1" applyBorder="1" applyAlignment="1">
      <alignment horizontal="center"/>
    </xf>
    <xf numFmtId="0" fontId="5" fillId="12" borderId="1" xfId="2" applyNumberFormat="1" applyFont="1" applyFill="1" applyBorder="1" applyAlignment="1">
      <alignment horizontal="center"/>
    </xf>
    <xf numFmtId="0" fontId="5" fillId="6" borderId="1" xfId="2" applyNumberFormat="1" applyFont="1" applyFill="1" applyBorder="1" applyAlignment="1">
      <alignment horizontal="center"/>
    </xf>
    <xf numFmtId="0" fontId="5" fillId="10" borderId="1" xfId="2" applyNumberFormat="1" applyFont="1" applyFill="1" applyBorder="1" applyAlignment="1">
      <alignment horizontal="center"/>
    </xf>
    <xf numFmtId="0" fontId="5" fillId="16" borderId="1" xfId="2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 applyProtection="1">
      <alignment horizontal="center"/>
    </xf>
    <xf numFmtId="0" fontId="24" fillId="10" borderId="1" xfId="3" applyFont="1" applyFill="1" applyBorder="1" applyAlignment="1"/>
    <xf numFmtId="0" fontId="10" fillId="4" borderId="1" xfId="2" applyNumberFormat="1" applyFont="1" applyFill="1" applyBorder="1" applyAlignment="1">
      <alignment horizontal="left"/>
    </xf>
    <xf numFmtId="0" fontId="2" fillId="2" borderId="1" xfId="2" applyNumberFormat="1" applyFont="1" applyFill="1" applyBorder="1" applyAlignment="1">
      <alignment horizontal="center"/>
    </xf>
    <xf numFmtId="0" fontId="5" fillId="16" borderId="1" xfId="2" applyNumberFormat="1" applyFont="1" applyFill="1" applyBorder="1" applyAlignment="1"/>
    <xf numFmtId="0" fontId="5" fillId="17" borderId="1" xfId="2" applyNumberFormat="1" applyFont="1" applyFill="1" applyBorder="1" applyAlignment="1">
      <alignment horizontal="left"/>
    </xf>
    <xf numFmtId="0" fontId="5" fillId="15" borderId="1" xfId="2" applyNumberFormat="1" applyFont="1" applyFill="1" applyBorder="1" applyAlignment="1">
      <alignment horizontal="left"/>
    </xf>
    <xf numFmtId="0" fontId="2" fillId="2" borderId="5" xfId="2" applyNumberFormat="1" applyFont="1" applyFill="1" applyBorder="1" applyAlignment="1">
      <alignment horizontal="center"/>
    </xf>
    <xf numFmtId="0" fontId="2" fillId="2" borderId="6" xfId="2" applyNumberFormat="1" applyFont="1" applyFill="1" applyBorder="1" applyAlignment="1">
      <alignment horizontal="center"/>
    </xf>
    <xf numFmtId="0" fontId="2" fillId="2" borderId="2" xfId="2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5" fillId="3" borderId="7" xfId="2" applyNumberFormat="1" applyFont="1" applyFill="1" applyBorder="1" applyAlignment="1">
      <alignment horizontal="center"/>
    </xf>
    <xf numFmtId="0" fontId="5" fillId="3" borderId="3" xfId="2" applyNumberFormat="1" applyFont="1" applyFill="1" applyBorder="1" applyAlignment="1">
      <alignment horizontal="center"/>
    </xf>
    <xf numFmtId="0" fontId="25" fillId="2" borderId="5" xfId="2" applyNumberFormat="1" applyFont="1" applyFill="1" applyBorder="1" applyAlignment="1">
      <alignment horizontal="center"/>
    </xf>
    <xf numFmtId="0" fontId="25" fillId="2" borderId="6" xfId="2" applyNumberFormat="1" applyFont="1" applyFill="1" applyBorder="1" applyAlignment="1">
      <alignment horizontal="center"/>
    </xf>
    <xf numFmtId="0" fontId="25" fillId="2" borderId="1" xfId="2" applyNumberFormat="1" applyFont="1" applyFill="1" applyBorder="1" applyAlignment="1">
      <alignment horizontal="center"/>
    </xf>
    <xf numFmtId="0" fontId="5" fillId="3" borderId="8" xfId="2" applyNumberFormat="1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6" fillId="6" borderId="7" xfId="12" applyFont="1" applyFill="1" applyBorder="1" applyAlignment="1">
      <alignment horizontal="center" vertical="center"/>
    </xf>
    <xf numFmtId="0" fontId="16" fillId="6" borderId="3" xfId="12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6" fillId="6" borderId="7" xfId="12" applyFont="1" applyFill="1" applyBorder="1" applyAlignment="1">
      <alignment horizontal="center" vertical="center" wrapText="1"/>
    </xf>
    <xf numFmtId="0" fontId="16" fillId="6" borderId="3" xfId="12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22" fillId="6" borderId="7" xfId="12" applyFont="1" applyFill="1" applyBorder="1" applyAlignment="1">
      <alignment horizontal="center" wrapText="1"/>
    </xf>
    <xf numFmtId="0" fontId="22" fillId="6" borderId="3" xfId="12" applyFont="1" applyFill="1" applyBorder="1" applyAlignment="1">
      <alignment horizontal="center" wrapText="1"/>
    </xf>
    <xf numFmtId="0" fontId="23" fillId="6" borderId="7" xfId="0" applyFont="1" applyFill="1" applyBorder="1" applyAlignment="1">
      <alignment horizontal="center" wrapText="1"/>
    </xf>
    <xf numFmtId="0" fontId="23" fillId="6" borderId="3" xfId="0" applyFont="1" applyFill="1" applyBorder="1" applyAlignment="1">
      <alignment horizontal="center" wrapText="1"/>
    </xf>
    <xf numFmtId="0" fontId="22" fillId="6" borderId="7" xfId="12" applyFont="1" applyFill="1" applyBorder="1" applyAlignment="1">
      <alignment horizontal="center" vertical="center" wrapText="1"/>
    </xf>
    <xf numFmtId="0" fontId="22" fillId="6" borderId="3" xfId="12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2" fillId="6" borderId="7" xfId="12" applyFont="1" applyFill="1" applyBorder="1" applyAlignment="1">
      <alignment horizontal="center" vertical="center"/>
    </xf>
    <xf numFmtId="0" fontId="22" fillId="6" borderId="3" xfId="12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</cellXfs>
  <cellStyles count="13">
    <cellStyle name="Comma" xfId="10" xr:uid="{00000000-0005-0000-0000-000004000000}"/>
    <cellStyle name="Comma [0]" xfId="11" xr:uid="{00000000-0005-0000-0000-000005000000}"/>
    <cellStyle name="Currency" xfId="8" xr:uid="{00000000-0005-0000-0000-000002000000}"/>
    <cellStyle name="Currency [0]" xfId="9" xr:uid="{00000000-0005-0000-0000-000003000000}"/>
    <cellStyle name="Normal" xfId="0" builtinId="0"/>
    <cellStyle name="Normal 2" xfId="1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6" xr:uid="{00000000-0005-0000-0000-000005000000}"/>
    <cellStyle name="Normal 7" xfId="12" xr:uid="{D70D0F29-979A-4775-8EE5-FD083EE2EA22}"/>
    <cellStyle name="Normal_Ark8" xfId="2" xr:uid="{00000000-0005-0000-0000-000006000000}"/>
    <cellStyle name="Percent" xfId="7" xr:uid="{00000000-0005-0000-0000-000001000000}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C96D-DB5C-441F-8EE7-727C84DA58CA}">
  <sheetPr>
    <pageSetUpPr fitToPage="1"/>
  </sheetPr>
  <dimension ref="A1:N186"/>
  <sheetViews>
    <sheetView workbookViewId="0">
      <selection activeCell="E29" sqref="E29"/>
    </sheetView>
  </sheetViews>
  <sheetFormatPr baseColWidth="10" defaultColWidth="11.44140625" defaultRowHeight="14.4" x14ac:dyDescent="0.3"/>
  <cols>
    <col min="1" max="1" width="11.44140625" style="18"/>
    <col min="2" max="3" width="5" style="18" bestFit="1" customWidth="1"/>
    <col min="4" max="5" width="18.6640625" style="18" bestFit="1" customWidth="1"/>
    <col min="6" max="6" width="16.88671875" style="18" bestFit="1" customWidth="1"/>
    <col min="7" max="7" width="18.6640625" style="18" bestFit="1" customWidth="1"/>
    <col min="8" max="8" width="15" style="18" bestFit="1" customWidth="1"/>
    <col min="9" max="10" width="4.44140625" style="18" bestFit="1" customWidth="1"/>
    <col min="11" max="11" width="16.21875" style="18" bestFit="1" customWidth="1"/>
    <col min="12" max="12" width="13.44140625" style="18" bestFit="1" customWidth="1"/>
    <col min="13" max="16384" width="11.44140625" style="18"/>
  </cols>
  <sheetData>
    <row r="1" spans="1:12" s="20" customFormat="1" ht="21" x14ac:dyDescent="0.4">
      <c r="A1" s="20" t="s">
        <v>97</v>
      </c>
    </row>
    <row r="2" spans="1:12" ht="6" customHeight="1" x14ac:dyDescent="0.3"/>
    <row r="3" spans="1:12" x14ac:dyDescent="0.3">
      <c r="A3" s="7" t="s">
        <v>3</v>
      </c>
      <c r="B3" s="57"/>
      <c r="C3" s="57"/>
      <c r="D3" s="103" t="s">
        <v>1</v>
      </c>
      <c r="E3" s="104"/>
      <c r="F3" s="104"/>
      <c r="G3" s="104"/>
      <c r="H3" s="104"/>
      <c r="I3" s="105" t="s">
        <v>2</v>
      </c>
      <c r="J3" s="105"/>
      <c r="K3" s="105"/>
      <c r="L3" s="105"/>
    </row>
    <row r="4" spans="1:12" x14ac:dyDescent="0.3">
      <c r="A4" s="7" t="s">
        <v>28</v>
      </c>
      <c r="B4" s="58" t="s">
        <v>4</v>
      </c>
      <c r="C4" s="58" t="s">
        <v>5</v>
      </c>
      <c r="D4" s="59" t="s">
        <v>6</v>
      </c>
      <c r="E4" s="59" t="s">
        <v>7</v>
      </c>
      <c r="F4" s="59" t="s">
        <v>8</v>
      </c>
      <c r="G4" s="59" t="s">
        <v>9</v>
      </c>
      <c r="H4" s="60" t="s">
        <v>10</v>
      </c>
      <c r="I4" s="58" t="s">
        <v>4</v>
      </c>
      <c r="J4" s="58" t="s">
        <v>5</v>
      </c>
      <c r="K4" s="59" t="s">
        <v>11</v>
      </c>
      <c r="L4" s="59" t="s">
        <v>12</v>
      </c>
    </row>
    <row r="5" spans="1:12" x14ac:dyDescent="0.3">
      <c r="A5" s="7" t="s">
        <v>31</v>
      </c>
      <c r="B5" s="61">
        <v>1600</v>
      </c>
      <c r="C5" s="61">
        <v>1630</v>
      </c>
      <c r="D5" s="62" t="s">
        <v>32</v>
      </c>
      <c r="E5" s="62" t="s">
        <v>32</v>
      </c>
      <c r="F5" s="62" t="s">
        <v>32</v>
      </c>
      <c r="G5" s="62" t="s">
        <v>32</v>
      </c>
      <c r="H5" s="62" t="s">
        <v>32</v>
      </c>
      <c r="I5" s="63">
        <v>900</v>
      </c>
      <c r="J5" s="63">
        <v>1000</v>
      </c>
      <c r="K5" s="95" t="s">
        <v>131</v>
      </c>
      <c r="L5" s="64"/>
    </row>
    <row r="6" spans="1:12" x14ac:dyDescent="0.3">
      <c r="A6" s="7" t="s">
        <v>3</v>
      </c>
      <c r="B6" s="61">
        <v>1630</v>
      </c>
      <c r="C6" s="61">
        <v>1700</v>
      </c>
      <c r="D6" s="62" t="s">
        <v>32</v>
      </c>
      <c r="E6" s="62" t="s">
        <v>32</v>
      </c>
      <c r="F6" s="62" t="s">
        <v>32</v>
      </c>
      <c r="G6" s="62" t="s">
        <v>32</v>
      </c>
      <c r="H6" s="62" t="s">
        <v>32</v>
      </c>
      <c r="I6" s="65">
        <v>1000</v>
      </c>
      <c r="J6" s="65">
        <v>1100</v>
      </c>
      <c r="K6" s="95" t="s">
        <v>141</v>
      </c>
      <c r="L6" s="64"/>
    </row>
    <row r="7" spans="1:12" x14ac:dyDescent="0.3">
      <c r="A7" s="7" t="s">
        <v>0</v>
      </c>
      <c r="B7" s="61">
        <v>1700</v>
      </c>
      <c r="C7" s="61">
        <v>1730</v>
      </c>
      <c r="D7" s="66" t="s">
        <v>103</v>
      </c>
      <c r="E7" s="66" t="s">
        <v>103</v>
      </c>
      <c r="F7" s="66" t="s">
        <v>104</v>
      </c>
      <c r="G7" s="66" t="s">
        <v>103</v>
      </c>
      <c r="H7" s="67" t="s">
        <v>34</v>
      </c>
      <c r="I7" s="65">
        <v>1100</v>
      </c>
      <c r="J7" s="65">
        <v>1200</v>
      </c>
      <c r="K7" s="95" t="s">
        <v>166</v>
      </c>
      <c r="L7" s="64"/>
    </row>
    <row r="8" spans="1:12" x14ac:dyDescent="0.3">
      <c r="A8" s="7" t="s">
        <v>27</v>
      </c>
      <c r="B8" s="61">
        <v>1730</v>
      </c>
      <c r="C8" s="61">
        <v>1800</v>
      </c>
      <c r="D8" s="66" t="s">
        <v>103</v>
      </c>
      <c r="E8" s="66" t="s">
        <v>103</v>
      </c>
      <c r="F8" s="66" t="s">
        <v>104</v>
      </c>
      <c r="G8" s="66" t="s">
        <v>103</v>
      </c>
      <c r="H8" s="67" t="s">
        <v>34</v>
      </c>
      <c r="I8" s="65">
        <v>1200</v>
      </c>
      <c r="J8" s="65">
        <v>1300</v>
      </c>
      <c r="K8" s="67" t="s">
        <v>34</v>
      </c>
      <c r="L8" s="68" t="s">
        <v>14</v>
      </c>
    </row>
    <row r="9" spans="1:12" x14ac:dyDescent="0.3">
      <c r="A9" s="7" t="s">
        <v>16</v>
      </c>
      <c r="B9" s="61">
        <v>1800</v>
      </c>
      <c r="C9" s="61">
        <v>1830</v>
      </c>
      <c r="D9" s="95" t="s">
        <v>128</v>
      </c>
      <c r="E9" s="67" t="s">
        <v>34</v>
      </c>
      <c r="F9" s="95" t="s">
        <v>134</v>
      </c>
      <c r="G9" s="95" t="s">
        <v>162</v>
      </c>
      <c r="H9" s="67" t="s">
        <v>34</v>
      </c>
      <c r="I9" s="65">
        <v>1300</v>
      </c>
      <c r="J9" s="65">
        <v>1400</v>
      </c>
      <c r="K9" s="67" t="s">
        <v>34</v>
      </c>
      <c r="L9" s="68" t="s">
        <v>14</v>
      </c>
    </row>
    <row r="10" spans="1:12" x14ac:dyDescent="0.3">
      <c r="A10" s="7" t="s">
        <v>33</v>
      </c>
      <c r="B10" s="61">
        <v>1830</v>
      </c>
      <c r="C10" s="61">
        <v>1900</v>
      </c>
      <c r="D10" s="95" t="s">
        <v>128</v>
      </c>
      <c r="E10" s="67" t="s">
        <v>34</v>
      </c>
      <c r="F10" s="95" t="s">
        <v>134</v>
      </c>
      <c r="G10" s="95" t="s">
        <v>162</v>
      </c>
      <c r="H10" s="67" t="s">
        <v>34</v>
      </c>
      <c r="I10" s="65">
        <v>1400</v>
      </c>
      <c r="J10" s="65">
        <v>1500</v>
      </c>
      <c r="K10" s="67" t="s">
        <v>34</v>
      </c>
      <c r="L10" s="68" t="s">
        <v>14</v>
      </c>
    </row>
    <row r="11" spans="1:12" x14ac:dyDescent="0.3">
      <c r="A11" s="7" t="s">
        <v>15</v>
      </c>
      <c r="B11" s="61">
        <v>1900</v>
      </c>
      <c r="C11" s="61">
        <v>1930</v>
      </c>
      <c r="D11" s="95" t="s">
        <v>160</v>
      </c>
      <c r="E11" s="95" t="s">
        <v>143</v>
      </c>
      <c r="F11" s="95" t="s">
        <v>134</v>
      </c>
      <c r="G11" s="95" t="s">
        <v>162</v>
      </c>
      <c r="H11" s="67" t="s">
        <v>34</v>
      </c>
      <c r="I11" s="65">
        <v>1500</v>
      </c>
      <c r="J11" s="65">
        <v>1600</v>
      </c>
      <c r="K11" s="67" t="s">
        <v>34</v>
      </c>
      <c r="L11" s="68" t="s">
        <v>14</v>
      </c>
    </row>
    <row r="12" spans="1:12" x14ac:dyDescent="0.3">
      <c r="A12" s="7" t="s">
        <v>16</v>
      </c>
      <c r="B12" s="61">
        <v>1930</v>
      </c>
      <c r="C12" s="61">
        <v>2000</v>
      </c>
      <c r="D12" s="95" t="s">
        <v>160</v>
      </c>
      <c r="E12" s="95" t="s">
        <v>143</v>
      </c>
      <c r="F12" s="95" t="s">
        <v>39</v>
      </c>
      <c r="G12" s="95" t="s">
        <v>162</v>
      </c>
      <c r="H12" s="67" t="s">
        <v>34</v>
      </c>
      <c r="I12" s="65">
        <v>1600</v>
      </c>
      <c r="J12" s="65">
        <v>1700</v>
      </c>
      <c r="K12" s="69" t="s">
        <v>41</v>
      </c>
      <c r="L12" s="68" t="s">
        <v>14</v>
      </c>
    </row>
    <row r="13" spans="1:12" x14ac:dyDescent="0.3">
      <c r="A13" s="7" t="s">
        <v>17</v>
      </c>
      <c r="B13" s="70">
        <v>2000</v>
      </c>
      <c r="C13" s="61">
        <v>2030</v>
      </c>
      <c r="D13" s="95" t="s">
        <v>160</v>
      </c>
      <c r="E13" s="95" t="s">
        <v>143</v>
      </c>
      <c r="F13" s="71" t="s">
        <v>35</v>
      </c>
      <c r="G13" s="67" t="s">
        <v>34</v>
      </c>
      <c r="H13" s="67" t="s">
        <v>34</v>
      </c>
      <c r="I13" s="65">
        <v>1700</v>
      </c>
      <c r="J13" s="65">
        <v>1800</v>
      </c>
      <c r="K13" s="69" t="s">
        <v>41</v>
      </c>
      <c r="L13" s="72" t="s">
        <v>106</v>
      </c>
    </row>
    <row r="14" spans="1:12" x14ac:dyDescent="0.3">
      <c r="A14" s="7" t="s">
        <v>17</v>
      </c>
      <c r="B14" s="61">
        <v>2030</v>
      </c>
      <c r="C14" s="61">
        <v>2100</v>
      </c>
      <c r="D14" s="95" t="s">
        <v>39</v>
      </c>
      <c r="E14" s="95" t="s">
        <v>143</v>
      </c>
      <c r="F14" s="71" t="s">
        <v>35</v>
      </c>
      <c r="G14" s="67" t="s">
        <v>34</v>
      </c>
      <c r="H14" s="67" t="s">
        <v>34</v>
      </c>
      <c r="I14" s="65">
        <v>1800</v>
      </c>
      <c r="J14" s="65">
        <v>1900</v>
      </c>
      <c r="K14" s="64"/>
      <c r="L14" s="72" t="s">
        <v>106</v>
      </c>
    </row>
    <row r="15" spans="1:12" x14ac:dyDescent="0.3">
      <c r="A15" s="7" t="s">
        <v>18</v>
      </c>
      <c r="B15" s="61">
        <v>2100</v>
      </c>
      <c r="C15" s="61">
        <v>2130</v>
      </c>
      <c r="D15" s="73" t="s">
        <v>36</v>
      </c>
      <c r="E15" s="66" t="s">
        <v>107</v>
      </c>
      <c r="F15" s="66" t="s">
        <v>108</v>
      </c>
      <c r="G15" s="67" t="s">
        <v>34</v>
      </c>
      <c r="H15" s="67" t="s">
        <v>34</v>
      </c>
      <c r="I15" s="65">
        <v>1900</v>
      </c>
      <c r="J15" s="65">
        <v>2000</v>
      </c>
      <c r="K15" s="64"/>
      <c r="L15" s="72" t="s">
        <v>109</v>
      </c>
    </row>
    <row r="16" spans="1:12" x14ac:dyDescent="0.3">
      <c r="A16" s="7" t="s">
        <v>19</v>
      </c>
      <c r="B16" s="61">
        <v>2130</v>
      </c>
      <c r="C16" s="61">
        <v>2200</v>
      </c>
      <c r="D16" s="73" t="s">
        <v>36</v>
      </c>
      <c r="E16" s="66" t="s">
        <v>107</v>
      </c>
      <c r="F16" s="66" t="s">
        <v>108</v>
      </c>
      <c r="G16" s="67" t="s">
        <v>34</v>
      </c>
      <c r="H16" s="67" t="s">
        <v>34</v>
      </c>
      <c r="I16" s="65">
        <v>2000</v>
      </c>
      <c r="J16" s="65">
        <v>2100</v>
      </c>
      <c r="K16" s="64"/>
      <c r="L16" s="72" t="s">
        <v>109</v>
      </c>
    </row>
    <row r="17" spans="1:14" ht="7.5" customHeight="1" x14ac:dyDescent="0.3">
      <c r="I17" s="19"/>
      <c r="J17" s="19"/>
      <c r="K17" s="19"/>
      <c r="L17" s="19"/>
    </row>
    <row r="18" spans="1:14" x14ac:dyDescent="0.3">
      <c r="A18" s="7" t="s">
        <v>0</v>
      </c>
      <c r="B18" s="8"/>
      <c r="C18" s="8"/>
      <c r="D18" s="97" t="s">
        <v>1</v>
      </c>
      <c r="E18" s="98"/>
      <c r="F18" s="98"/>
      <c r="G18" s="98"/>
      <c r="H18" s="99"/>
      <c r="I18" s="97" t="s">
        <v>2</v>
      </c>
      <c r="J18" s="98"/>
      <c r="K18" s="98"/>
      <c r="L18" s="99"/>
    </row>
    <row r="19" spans="1:14" x14ac:dyDescent="0.3">
      <c r="A19" s="7" t="s">
        <v>3</v>
      </c>
      <c r="B19" s="9" t="s">
        <v>4</v>
      </c>
      <c r="C19" s="9" t="s">
        <v>5</v>
      </c>
      <c r="D19" s="10" t="s">
        <v>6</v>
      </c>
      <c r="E19" s="10" t="s">
        <v>7</v>
      </c>
      <c r="F19" s="10" t="s">
        <v>8</v>
      </c>
      <c r="G19" s="10" t="s">
        <v>9</v>
      </c>
      <c r="H19" s="22" t="s">
        <v>10</v>
      </c>
      <c r="I19" s="9" t="s">
        <v>4</v>
      </c>
      <c r="J19" s="9" t="s">
        <v>5</v>
      </c>
      <c r="K19" s="10" t="s">
        <v>11</v>
      </c>
      <c r="L19" s="10" t="s">
        <v>12</v>
      </c>
    </row>
    <row r="20" spans="1:14" x14ac:dyDescent="0.3">
      <c r="A20" s="7" t="s">
        <v>13</v>
      </c>
      <c r="B20" s="23">
        <v>1500</v>
      </c>
      <c r="C20" s="23">
        <v>1530</v>
      </c>
      <c r="D20" s="101" t="s">
        <v>21</v>
      </c>
      <c r="E20" s="101" t="s">
        <v>21</v>
      </c>
      <c r="F20" s="101" t="s">
        <v>21</v>
      </c>
      <c r="G20" s="101" t="s">
        <v>21</v>
      </c>
      <c r="H20" s="2" t="s">
        <v>21</v>
      </c>
      <c r="I20" s="14">
        <v>900</v>
      </c>
      <c r="J20" s="14">
        <v>1000</v>
      </c>
      <c r="K20" s="17" t="s">
        <v>52</v>
      </c>
      <c r="L20" s="1" t="s">
        <v>14</v>
      </c>
    </row>
    <row r="21" spans="1:14" x14ac:dyDescent="0.3">
      <c r="A21" s="7" t="s">
        <v>15</v>
      </c>
      <c r="B21" s="21">
        <v>1530</v>
      </c>
      <c r="C21" s="21">
        <v>1600</v>
      </c>
      <c r="D21" s="102"/>
      <c r="E21" s="102"/>
      <c r="F21" s="106"/>
      <c r="G21" s="102"/>
      <c r="H21" s="25"/>
      <c r="I21" s="3">
        <v>1000</v>
      </c>
      <c r="J21" s="15">
        <v>1100</v>
      </c>
      <c r="K21" s="17" t="s">
        <v>52</v>
      </c>
      <c r="L21" s="1" t="s">
        <v>14</v>
      </c>
      <c r="N21" s="24"/>
    </row>
    <row r="22" spans="1:14" x14ac:dyDescent="0.3">
      <c r="A22" s="7" t="s">
        <v>16</v>
      </c>
      <c r="B22" s="21">
        <v>1600</v>
      </c>
      <c r="C22" s="21">
        <v>1630</v>
      </c>
      <c r="D22" s="54" t="s">
        <v>37</v>
      </c>
      <c r="E22" s="25"/>
      <c r="F22" s="102"/>
      <c r="G22" s="56" t="s">
        <v>52</v>
      </c>
      <c r="H22" s="95" t="s">
        <v>112</v>
      </c>
      <c r="I22" s="3">
        <v>1100</v>
      </c>
      <c r="J22" s="15">
        <v>1230</v>
      </c>
      <c r="K22" s="95" t="s">
        <v>144</v>
      </c>
      <c r="L22" s="1" t="s">
        <v>14</v>
      </c>
      <c r="N22" s="24"/>
    </row>
    <row r="23" spans="1:14" x14ac:dyDescent="0.3">
      <c r="A23" s="7" t="s">
        <v>17</v>
      </c>
      <c r="B23" s="21">
        <v>1630</v>
      </c>
      <c r="C23" s="21">
        <v>1700</v>
      </c>
      <c r="D23" s="54" t="s">
        <v>37</v>
      </c>
      <c r="E23" s="95" t="s">
        <v>130</v>
      </c>
      <c r="F23" s="54" t="s">
        <v>37</v>
      </c>
      <c r="G23" s="56" t="s">
        <v>52</v>
      </c>
      <c r="H23" s="95" t="s">
        <v>112</v>
      </c>
      <c r="I23" s="79">
        <v>1230</v>
      </c>
      <c r="J23" s="79">
        <v>1400</v>
      </c>
      <c r="K23" s="95" t="s">
        <v>162</v>
      </c>
      <c r="L23" s="1" t="s">
        <v>14</v>
      </c>
    </row>
    <row r="24" spans="1:14" x14ac:dyDescent="0.3">
      <c r="A24" s="7" t="s">
        <v>17</v>
      </c>
      <c r="B24" s="21">
        <v>1700</v>
      </c>
      <c r="C24" s="21">
        <v>1730</v>
      </c>
      <c r="D24" s="54" t="s">
        <v>37</v>
      </c>
      <c r="E24" s="95" t="s">
        <v>130</v>
      </c>
      <c r="F24" s="54" t="s">
        <v>37</v>
      </c>
      <c r="G24" s="56" t="s">
        <v>52</v>
      </c>
      <c r="H24" s="95" t="s">
        <v>112</v>
      </c>
      <c r="I24" s="15">
        <v>1400</v>
      </c>
      <c r="J24" s="15">
        <v>1430</v>
      </c>
      <c r="K24" s="77" t="s">
        <v>14</v>
      </c>
      <c r="L24" s="1" t="s">
        <v>14</v>
      </c>
    </row>
    <row r="25" spans="1:14" x14ac:dyDescent="0.3">
      <c r="A25" s="7" t="s">
        <v>18</v>
      </c>
      <c r="B25" s="21">
        <v>1730</v>
      </c>
      <c r="C25" s="21">
        <v>1800</v>
      </c>
      <c r="D25" s="54" t="s">
        <v>37</v>
      </c>
      <c r="E25" s="95" t="s">
        <v>130</v>
      </c>
      <c r="F25" s="54" t="s">
        <v>37</v>
      </c>
      <c r="G25" s="95" t="s">
        <v>119</v>
      </c>
      <c r="H25" s="54" t="s">
        <v>37</v>
      </c>
      <c r="I25" s="79">
        <v>1430</v>
      </c>
      <c r="J25" s="15">
        <v>1500</v>
      </c>
      <c r="K25" s="13" t="s">
        <v>14</v>
      </c>
      <c r="L25" s="1" t="s">
        <v>14</v>
      </c>
      <c r="N25" s="74"/>
    </row>
    <row r="26" spans="1:14" x14ac:dyDescent="0.3">
      <c r="A26" s="7" t="s">
        <v>19</v>
      </c>
      <c r="B26" s="21">
        <v>1800</v>
      </c>
      <c r="C26" s="21">
        <v>1830</v>
      </c>
      <c r="D26" s="54" t="s">
        <v>37</v>
      </c>
      <c r="E26" s="56" t="s">
        <v>52</v>
      </c>
      <c r="F26" s="54" t="s">
        <v>37</v>
      </c>
      <c r="G26" s="95" t="s">
        <v>119</v>
      </c>
      <c r="H26" s="54" t="s">
        <v>37</v>
      </c>
      <c r="I26" s="15">
        <v>1500</v>
      </c>
      <c r="J26" s="15">
        <v>1600</v>
      </c>
      <c r="K26" s="13" t="s">
        <v>14</v>
      </c>
      <c r="L26" s="1" t="s">
        <v>14</v>
      </c>
      <c r="N26" s="74"/>
    </row>
    <row r="27" spans="1:14" x14ac:dyDescent="0.3">
      <c r="A27" s="7"/>
      <c r="B27" s="21">
        <v>1830</v>
      </c>
      <c r="C27" s="21">
        <v>1900</v>
      </c>
      <c r="D27" s="54" t="s">
        <v>37</v>
      </c>
      <c r="E27" s="56" t="s">
        <v>52</v>
      </c>
      <c r="F27" s="54" t="s">
        <v>37</v>
      </c>
      <c r="G27" s="95" t="s">
        <v>119</v>
      </c>
      <c r="H27" s="54" t="s">
        <v>37</v>
      </c>
      <c r="I27" s="15">
        <v>1600</v>
      </c>
      <c r="J27" s="15">
        <v>1700</v>
      </c>
      <c r="K27" s="13" t="s">
        <v>14</v>
      </c>
      <c r="L27" s="1" t="s">
        <v>14</v>
      </c>
      <c r="N27" s="74"/>
    </row>
    <row r="28" spans="1:14" x14ac:dyDescent="0.3">
      <c r="A28" s="7"/>
      <c r="B28" s="21">
        <v>1900</v>
      </c>
      <c r="C28" s="21">
        <v>1930</v>
      </c>
      <c r="D28" s="54" t="s">
        <v>37</v>
      </c>
      <c r="E28" s="56" t="s">
        <v>52</v>
      </c>
      <c r="F28" s="54" t="s">
        <v>37</v>
      </c>
      <c r="G28" s="95" t="s">
        <v>111</v>
      </c>
      <c r="H28" s="54" t="s">
        <v>37</v>
      </c>
      <c r="I28" s="15">
        <v>1700</v>
      </c>
      <c r="J28" s="15">
        <v>1800</v>
      </c>
      <c r="K28" s="13" t="s">
        <v>14</v>
      </c>
      <c r="L28" s="1" t="s">
        <v>14</v>
      </c>
      <c r="N28" s="74"/>
    </row>
    <row r="29" spans="1:14" x14ac:dyDescent="0.3">
      <c r="A29" s="7"/>
      <c r="B29" s="21">
        <v>1930</v>
      </c>
      <c r="C29" s="21">
        <v>2000</v>
      </c>
      <c r="D29" s="54" t="s">
        <v>37</v>
      </c>
      <c r="E29" s="56" t="s">
        <v>52</v>
      </c>
      <c r="F29" s="54" t="s">
        <v>37</v>
      </c>
      <c r="G29" s="95" t="s">
        <v>111</v>
      </c>
      <c r="H29" s="54" t="s">
        <v>37</v>
      </c>
      <c r="I29" s="15">
        <v>1800</v>
      </c>
      <c r="J29" s="15">
        <v>1900</v>
      </c>
      <c r="K29" s="13" t="s">
        <v>14</v>
      </c>
      <c r="L29" s="1" t="s">
        <v>14</v>
      </c>
      <c r="N29" s="74"/>
    </row>
    <row r="30" spans="1:14" x14ac:dyDescent="0.3">
      <c r="A30" s="7"/>
      <c r="B30" s="23">
        <v>2000</v>
      </c>
      <c r="C30" s="21">
        <v>2030</v>
      </c>
      <c r="D30" s="54" t="s">
        <v>37</v>
      </c>
      <c r="E30" s="56" t="s">
        <v>52</v>
      </c>
      <c r="F30" s="54" t="s">
        <v>37</v>
      </c>
      <c r="G30" s="95" t="s">
        <v>111</v>
      </c>
      <c r="H30" s="54" t="s">
        <v>37</v>
      </c>
      <c r="I30" s="15">
        <v>1900</v>
      </c>
      <c r="J30" s="15">
        <v>2000</v>
      </c>
      <c r="K30" s="13" t="s">
        <v>14</v>
      </c>
      <c r="L30" s="53" t="s">
        <v>105</v>
      </c>
      <c r="N30" s="74"/>
    </row>
    <row r="31" spans="1:14" x14ac:dyDescent="0.3">
      <c r="A31" s="7"/>
      <c r="B31" s="21">
        <v>2030</v>
      </c>
      <c r="C31" s="21">
        <v>2100</v>
      </c>
      <c r="D31" s="54" t="s">
        <v>37</v>
      </c>
      <c r="E31" s="95" t="s">
        <v>121</v>
      </c>
      <c r="F31" s="54" t="s">
        <v>37</v>
      </c>
      <c r="G31" s="96" t="s">
        <v>164</v>
      </c>
      <c r="H31" s="56" t="s">
        <v>52</v>
      </c>
      <c r="I31" s="15">
        <v>2000</v>
      </c>
      <c r="J31" s="15">
        <v>2030</v>
      </c>
      <c r="K31" s="13" t="s">
        <v>14</v>
      </c>
      <c r="L31" s="53" t="s">
        <v>105</v>
      </c>
      <c r="N31" s="74"/>
    </row>
    <row r="32" spans="1:14" x14ac:dyDescent="0.3">
      <c r="A32" s="7"/>
      <c r="B32" s="21">
        <v>2100</v>
      </c>
      <c r="C32" s="21">
        <v>2130</v>
      </c>
      <c r="D32" s="54" t="s">
        <v>37</v>
      </c>
      <c r="E32" s="95" t="s">
        <v>121</v>
      </c>
      <c r="F32" s="54" t="s">
        <v>37</v>
      </c>
      <c r="G32" s="96" t="s">
        <v>164</v>
      </c>
      <c r="H32" s="56" t="s">
        <v>52</v>
      </c>
      <c r="I32" s="15"/>
      <c r="J32" s="15"/>
      <c r="K32" s="12"/>
      <c r="L32" s="12"/>
      <c r="N32" s="74"/>
    </row>
    <row r="33" spans="1:14" x14ac:dyDescent="0.3">
      <c r="A33" s="7"/>
      <c r="B33" s="21">
        <v>2130</v>
      </c>
      <c r="C33" s="21">
        <v>2200</v>
      </c>
      <c r="D33" s="54" t="s">
        <v>37</v>
      </c>
      <c r="E33" s="95" t="s">
        <v>121</v>
      </c>
      <c r="F33" s="54" t="s">
        <v>37</v>
      </c>
      <c r="G33" s="96" t="s">
        <v>164</v>
      </c>
      <c r="H33" s="56" t="s">
        <v>52</v>
      </c>
      <c r="I33" s="12"/>
      <c r="J33" s="12"/>
      <c r="K33" s="12"/>
      <c r="L33" s="12"/>
      <c r="N33" s="74"/>
    </row>
    <row r="34" spans="1:14" x14ac:dyDescent="0.3">
      <c r="N34" s="74"/>
    </row>
    <row r="35" spans="1:14" s="74" customFormat="1" x14ac:dyDescent="0.3"/>
    <row r="36" spans="1:14" s="74" customFormat="1" x14ac:dyDescent="0.3"/>
    <row r="37" spans="1:14" s="74" customFormat="1" x14ac:dyDescent="0.3"/>
    <row r="38" spans="1:14" s="74" customFormat="1" x14ac:dyDescent="0.3"/>
    <row r="39" spans="1:14" x14ac:dyDescent="0.3">
      <c r="A39" s="7" t="s">
        <v>16</v>
      </c>
      <c r="B39" s="8"/>
      <c r="C39" s="8"/>
      <c r="D39" s="97" t="s">
        <v>1</v>
      </c>
      <c r="E39" s="98"/>
      <c r="F39" s="98"/>
      <c r="G39" s="98"/>
      <c r="H39" s="99"/>
      <c r="I39" s="100" t="s">
        <v>2</v>
      </c>
      <c r="J39" s="100"/>
      <c r="K39" s="100"/>
      <c r="L39" s="100"/>
    </row>
    <row r="40" spans="1:14" x14ac:dyDescent="0.3">
      <c r="A40" s="7" t="s">
        <v>17</v>
      </c>
      <c r="B40" s="9" t="s">
        <v>4</v>
      </c>
      <c r="C40" s="9" t="s">
        <v>5</v>
      </c>
      <c r="D40" s="10" t="s">
        <v>6</v>
      </c>
      <c r="E40" s="10" t="s">
        <v>7</v>
      </c>
      <c r="F40" s="10" t="s">
        <v>8</v>
      </c>
      <c r="G40" s="10" t="s">
        <v>9</v>
      </c>
      <c r="H40" s="10" t="s">
        <v>10</v>
      </c>
      <c r="I40" s="9" t="s">
        <v>4</v>
      </c>
      <c r="J40" s="9" t="s">
        <v>5</v>
      </c>
      <c r="K40" s="10" t="s">
        <v>11</v>
      </c>
      <c r="L40" s="10" t="s">
        <v>12</v>
      </c>
    </row>
    <row r="41" spans="1:14" x14ac:dyDescent="0.3">
      <c r="A41" s="7" t="s">
        <v>17</v>
      </c>
      <c r="B41" s="23">
        <v>1500</v>
      </c>
      <c r="C41" s="23">
        <v>1530</v>
      </c>
      <c r="D41" s="101"/>
      <c r="E41" s="101"/>
      <c r="F41" s="101"/>
      <c r="G41" s="101"/>
      <c r="H41" s="2"/>
      <c r="I41" s="15">
        <v>900</v>
      </c>
      <c r="J41" s="15">
        <v>1000</v>
      </c>
      <c r="K41" s="95" t="s">
        <v>145</v>
      </c>
      <c r="L41" s="13" t="s">
        <v>14</v>
      </c>
    </row>
    <row r="42" spans="1:14" x14ac:dyDescent="0.3">
      <c r="A42" s="7" t="s">
        <v>13</v>
      </c>
      <c r="B42" s="21">
        <v>1530</v>
      </c>
      <c r="C42" s="21">
        <v>1600</v>
      </c>
      <c r="D42" s="102"/>
      <c r="E42" s="102"/>
      <c r="F42" s="102"/>
      <c r="G42" s="102"/>
      <c r="H42" s="95" t="s">
        <v>113</v>
      </c>
      <c r="I42" s="15">
        <v>1000</v>
      </c>
      <c r="J42" s="15">
        <v>1100</v>
      </c>
      <c r="K42" s="95" t="s">
        <v>140</v>
      </c>
      <c r="L42" s="13" t="s">
        <v>14</v>
      </c>
    </row>
    <row r="43" spans="1:14" x14ac:dyDescent="0.3">
      <c r="A43" s="7" t="s">
        <v>16</v>
      </c>
      <c r="B43" s="21">
        <v>1600</v>
      </c>
      <c r="C43" s="21">
        <v>1630</v>
      </c>
      <c r="D43" s="95" t="s">
        <v>115</v>
      </c>
      <c r="E43" s="4"/>
      <c r="F43" s="80"/>
      <c r="G43" s="55" t="s">
        <v>110</v>
      </c>
      <c r="H43" s="95" t="s">
        <v>113</v>
      </c>
      <c r="I43" s="15">
        <v>1100</v>
      </c>
      <c r="J43" s="79">
        <v>1230</v>
      </c>
      <c r="K43" s="95" t="s">
        <v>127</v>
      </c>
      <c r="L43" s="13" t="s">
        <v>14</v>
      </c>
    </row>
    <row r="44" spans="1:14" x14ac:dyDescent="0.3">
      <c r="A44" s="7" t="s">
        <v>19</v>
      </c>
      <c r="B44" s="21">
        <v>1630</v>
      </c>
      <c r="C44" s="21">
        <v>1700</v>
      </c>
      <c r="D44" s="95" t="s">
        <v>115</v>
      </c>
      <c r="E44" s="95" t="s">
        <v>129</v>
      </c>
      <c r="F44" s="95" t="s">
        <v>166</v>
      </c>
      <c r="G44" s="55" t="s">
        <v>110</v>
      </c>
      <c r="H44" s="95" t="s">
        <v>113</v>
      </c>
      <c r="I44" s="15">
        <v>1230</v>
      </c>
      <c r="J44" s="15">
        <v>1400</v>
      </c>
      <c r="K44" s="95" t="s">
        <v>136</v>
      </c>
      <c r="L44" s="13" t="s">
        <v>14</v>
      </c>
    </row>
    <row r="45" spans="1:14" x14ac:dyDescent="0.3">
      <c r="A45" s="7" t="s">
        <v>0</v>
      </c>
      <c r="B45" s="21">
        <v>1700</v>
      </c>
      <c r="C45" s="21">
        <v>1730</v>
      </c>
      <c r="D45" s="95" t="s">
        <v>115</v>
      </c>
      <c r="E45" s="95" t="s">
        <v>129</v>
      </c>
      <c r="F45" s="95" t="s">
        <v>166</v>
      </c>
      <c r="G45" s="55" t="s">
        <v>110</v>
      </c>
      <c r="H45" s="95" t="s">
        <v>113</v>
      </c>
      <c r="I45" s="15">
        <v>1400</v>
      </c>
      <c r="J45" s="15">
        <v>1500</v>
      </c>
      <c r="K45" s="13" t="s">
        <v>14</v>
      </c>
      <c r="L45" s="13" t="s">
        <v>14</v>
      </c>
    </row>
    <row r="46" spans="1:14" x14ac:dyDescent="0.3">
      <c r="A46" s="7" t="s">
        <v>18</v>
      </c>
      <c r="B46" s="21">
        <v>1730</v>
      </c>
      <c r="C46" s="21">
        <v>1800</v>
      </c>
      <c r="D46" s="95" t="s">
        <v>122</v>
      </c>
      <c r="E46" s="95" t="s">
        <v>129</v>
      </c>
      <c r="F46" s="95" t="s">
        <v>166</v>
      </c>
      <c r="G46" s="55" t="s">
        <v>110</v>
      </c>
      <c r="H46" s="96" t="s">
        <v>164</v>
      </c>
      <c r="I46" s="15">
        <v>1500</v>
      </c>
      <c r="J46" s="15">
        <v>1600</v>
      </c>
      <c r="K46" s="13" t="s">
        <v>14</v>
      </c>
      <c r="L46" s="13" t="s">
        <v>14</v>
      </c>
    </row>
    <row r="47" spans="1:14" x14ac:dyDescent="0.3">
      <c r="A47" s="7" t="s">
        <v>15</v>
      </c>
      <c r="B47" s="21">
        <v>1800</v>
      </c>
      <c r="C47" s="21">
        <v>1830</v>
      </c>
      <c r="D47" s="95" t="s">
        <v>122</v>
      </c>
      <c r="E47" s="95" t="s">
        <v>137</v>
      </c>
      <c r="F47" s="95" t="s">
        <v>135</v>
      </c>
      <c r="G47" s="92" t="s">
        <v>20</v>
      </c>
      <c r="H47" s="96" t="s">
        <v>164</v>
      </c>
      <c r="I47" s="15">
        <v>1600</v>
      </c>
      <c r="J47" s="15">
        <v>1700</v>
      </c>
      <c r="K47" s="13" t="s">
        <v>14</v>
      </c>
      <c r="L47" s="13" t="s">
        <v>14</v>
      </c>
    </row>
    <row r="48" spans="1:14" x14ac:dyDescent="0.3">
      <c r="A48" s="7" t="s">
        <v>16</v>
      </c>
      <c r="B48" s="21">
        <v>1830</v>
      </c>
      <c r="C48" s="21">
        <v>1900</v>
      </c>
      <c r="D48" s="95" t="s">
        <v>122</v>
      </c>
      <c r="E48" s="95" t="s">
        <v>137</v>
      </c>
      <c r="F48" s="95" t="s">
        <v>135</v>
      </c>
      <c r="G48" s="92" t="s">
        <v>20</v>
      </c>
      <c r="H48" s="96" t="s">
        <v>164</v>
      </c>
      <c r="I48" s="15">
        <v>1700</v>
      </c>
      <c r="J48" s="15">
        <v>1800</v>
      </c>
      <c r="K48" s="13" t="s">
        <v>14</v>
      </c>
      <c r="L48" s="13" t="s">
        <v>14</v>
      </c>
    </row>
    <row r="49" spans="1:12" x14ac:dyDescent="0.3">
      <c r="A49" s="7" t="s">
        <v>17</v>
      </c>
      <c r="B49" s="21">
        <v>1900</v>
      </c>
      <c r="C49" s="21">
        <v>1930</v>
      </c>
      <c r="D49" s="95" t="s">
        <v>120</v>
      </c>
      <c r="E49" s="95" t="s">
        <v>167</v>
      </c>
      <c r="F49" s="95" t="s">
        <v>135</v>
      </c>
      <c r="G49" s="92" t="s">
        <v>20</v>
      </c>
      <c r="H49" s="96" t="s">
        <v>164</v>
      </c>
      <c r="I49" s="15">
        <v>1800</v>
      </c>
      <c r="J49" s="15">
        <v>1900</v>
      </c>
      <c r="K49" s="13" t="s">
        <v>14</v>
      </c>
      <c r="L49" s="13" t="s">
        <v>14</v>
      </c>
    </row>
    <row r="50" spans="1:12" x14ac:dyDescent="0.3">
      <c r="A50" s="7" t="s">
        <v>17</v>
      </c>
      <c r="B50" s="21">
        <v>1930</v>
      </c>
      <c r="C50" s="21">
        <v>2000</v>
      </c>
      <c r="D50" s="95" t="s">
        <v>120</v>
      </c>
      <c r="E50" s="95" t="s">
        <v>167</v>
      </c>
      <c r="F50" s="95" t="s">
        <v>118</v>
      </c>
      <c r="G50" s="92" t="s">
        <v>20</v>
      </c>
      <c r="H50" s="96" t="s">
        <v>164</v>
      </c>
      <c r="I50" s="15">
        <v>1900</v>
      </c>
      <c r="J50" s="15">
        <v>2000</v>
      </c>
      <c r="K50" s="13" t="s">
        <v>14</v>
      </c>
      <c r="L50" s="13" t="s">
        <v>14</v>
      </c>
    </row>
    <row r="51" spans="1:12" x14ac:dyDescent="0.3">
      <c r="A51" s="7"/>
      <c r="B51" s="23">
        <v>2000</v>
      </c>
      <c r="C51" s="21">
        <v>2030</v>
      </c>
      <c r="D51" s="95" t="s">
        <v>120</v>
      </c>
      <c r="E51" s="95" t="s">
        <v>167</v>
      </c>
      <c r="F51" s="95" t="s">
        <v>118</v>
      </c>
      <c r="G51" s="55" t="s">
        <v>110</v>
      </c>
      <c r="H51" s="96" t="s">
        <v>164</v>
      </c>
      <c r="I51" s="15">
        <v>2000</v>
      </c>
      <c r="J51" s="15">
        <v>2100</v>
      </c>
      <c r="K51" s="13" t="s">
        <v>14</v>
      </c>
      <c r="L51" s="13" t="s">
        <v>14</v>
      </c>
    </row>
    <row r="52" spans="1:12" x14ac:dyDescent="0.3">
      <c r="A52" s="7">
        <v>1</v>
      </c>
      <c r="B52" s="21">
        <v>2030</v>
      </c>
      <c r="C52" s="21">
        <v>2100</v>
      </c>
      <c r="D52" s="95" t="s">
        <v>119</v>
      </c>
      <c r="E52" s="96" t="s">
        <v>165</v>
      </c>
      <c r="F52" s="95" t="s">
        <v>118</v>
      </c>
      <c r="G52" s="55" t="s">
        <v>110</v>
      </c>
      <c r="H52" s="4"/>
      <c r="I52" s="15">
        <v>2100</v>
      </c>
      <c r="J52" s="15">
        <v>2200</v>
      </c>
      <c r="K52" s="13" t="s">
        <v>14</v>
      </c>
      <c r="L52" s="13" t="s">
        <v>14</v>
      </c>
    </row>
    <row r="53" spans="1:12" x14ac:dyDescent="0.3">
      <c r="A53" s="7"/>
      <c r="B53" s="21">
        <v>2100</v>
      </c>
      <c r="C53" s="21">
        <v>2130</v>
      </c>
      <c r="D53" s="95" t="s">
        <v>119</v>
      </c>
      <c r="E53" s="96" t="s">
        <v>165</v>
      </c>
      <c r="F53" s="26" t="s">
        <v>22</v>
      </c>
      <c r="G53" s="55" t="s">
        <v>110</v>
      </c>
      <c r="H53" s="4"/>
      <c r="I53" s="12"/>
      <c r="J53" s="12"/>
      <c r="K53" s="12"/>
      <c r="L53" s="12"/>
    </row>
    <row r="54" spans="1:12" x14ac:dyDescent="0.3">
      <c r="A54" s="7"/>
      <c r="B54" s="21">
        <v>2130</v>
      </c>
      <c r="C54" s="21">
        <v>2200</v>
      </c>
      <c r="D54" s="95" t="s">
        <v>119</v>
      </c>
      <c r="E54" s="96" t="s">
        <v>165</v>
      </c>
      <c r="F54" s="26" t="s">
        <v>22</v>
      </c>
      <c r="G54" s="55" t="s">
        <v>110</v>
      </c>
      <c r="H54" s="4"/>
      <c r="I54" s="12"/>
      <c r="J54" s="12"/>
      <c r="K54" s="12"/>
      <c r="L54" s="12"/>
    </row>
    <row r="55" spans="1:12" ht="3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3">
      <c r="A56" s="7" t="s">
        <v>16</v>
      </c>
      <c r="B56" s="8"/>
      <c r="C56" s="8"/>
      <c r="D56" s="97" t="s">
        <v>1</v>
      </c>
      <c r="E56" s="98"/>
      <c r="F56" s="98"/>
      <c r="G56" s="98"/>
      <c r="H56" s="99"/>
      <c r="I56" s="100" t="s">
        <v>2</v>
      </c>
      <c r="J56" s="100"/>
      <c r="K56" s="100"/>
      <c r="L56" s="100"/>
    </row>
    <row r="57" spans="1:12" x14ac:dyDescent="0.3">
      <c r="A57" s="7" t="s">
        <v>17</v>
      </c>
      <c r="B57" s="9" t="s">
        <v>4</v>
      </c>
      <c r="C57" s="9" t="s">
        <v>5</v>
      </c>
      <c r="D57" s="10" t="s">
        <v>6</v>
      </c>
      <c r="E57" s="10" t="s">
        <v>7</v>
      </c>
      <c r="F57" s="10" t="s">
        <v>8</v>
      </c>
      <c r="G57" s="10" t="s">
        <v>9</v>
      </c>
      <c r="H57" s="10" t="s">
        <v>10</v>
      </c>
      <c r="I57" s="9" t="s">
        <v>4</v>
      </c>
      <c r="J57" s="9" t="s">
        <v>5</v>
      </c>
      <c r="K57" s="10" t="s">
        <v>11</v>
      </c>
      <c r="L57" s="10" t="s">
        <v>12</v>
      </c>
    </row>
    <row r="58" spans="1:12" x14ac:dyDescent="0.3">
      <c r="A58" s="7" t="s">
        <v>17</v>
      </c>
      <c r="B58" s="23">
        <v>1500</v>
      </c>
      <c r="C58" s="23">
        <v>1530</v>
      </c>
      <c r="D58" s="101"/>
      <c r="E58" s="101"/>
      <c r="F58" s="101"/>
      <c r="G58" s="101"/>
      <c r="H58" s="95" t="s">
        <v>115</v>
      </c>
      <c r="I58" s="15">
        <v>900</v>
      </c>
      <c r="J58" s="15">
        <v>1000</v>
      </c>
      <c r="K58" s="95" t="s">
        <v>146</v>
      </c>
      <c r="L58" s="13" t="s">
        <v>14</v>
      </c>
    </row>
    <row r="59" spans="1:12" x14ac:dyDescent="0.3">
      <c r="A59" s="7" t="s">
        <v>13</v>
      </c>
      <c r="B59" s="21">
        <v>1530</v>
      </c>
      <c r="C59" s="21">
        <v>1600</v>
      </c>
      <c r="D59" s="102"/>
      <c r="E59" s="102"/>
      <c r="F59" s="102"/>
      <c r="G59" s="102"/>
      <c r="H59" s="95" t="s">
        <v>115</v>
      </c>
      <c r="I59" s="15">
        <v>1000</v>
      </c>
      <c r="J59" s="15">
        <v>1100</v>
      </c>
      <c r="K59" s="95" t="s">
        <v>130</v>
      </c>
      <c r="L59" s="13" t="s">
        <v>14</v>
      </c>
    </row>
    <row r="60" spans="1:12" x14ac:dyDescent="0.3">
      <c r="A60" s="7" t="s">
        <v>16</v>
      </c>
      <c r="B60" s="21">
        <v>1600</v>
      </c>
      <c r="C60" s="21">
        <v>1630</v>
      </c>
      <c r="E60" s="55" t="s">
        <v>110</v>
      </c>
      <c r="F60" s="95" t="s">
        <v>115</v>
      </c>
      <c r="G60" s="80"/>
      <c r="H60" s="95" t="s">
        <v>115</v>
      </c>
      <c r="I60" s="15">
        <v>1100</v>
      </c>
      <c r="J60" s="15">
        <v>1200</v>
      </c>
      <c r="K60" s="95" t="s">
        <v>159</v>
      </c>
      <c r="L60" s="13" t="s">
        <v>14</v>
      </c>
    </row>
    <row r="61" spans="1:12" x14ac:dyDescent="0.3">
      <c r="A61" s="7" t="s">
        <v>19</v>
      </c>
      <c r="B61" s="21">
        <v>1630</v>
      </c>
      <c r="C61" s="21">
        <v>1700</v>
      </c>
      <c r="D61" s="95" t="s">
        <v>131</v>
      </c>
      <c r="E61" s="55" t="s">
        <v>110</v>
      </c>
      <c r="F61" s="95" t="s">
        <v>115</v>
      </c>
      <c r="G61" s="95" t="s">
        <v>159</v>
      </c>
      <c r="H61" s="95" t="s">
        <v>118</v>
      </c>
      <c r="I61" s="15">
        <v>1200</v>
      </c>
      <c r="J61" s="15">
        <v>1300</v>
      </c>
      <c r="K61" s="95" t="s">
        <v>161</v>
      </c>
      <c r="L61" s="13" t="s">
        <v>14</v>
      </c>
    </row>
    <row r="62" spans="1:12" x14ac:dyDescent="0.3">
      <c r="A62" s="7" t="s">
        <v>0</v>
      </c>
      <c r="B62" s="21">
        <v>1700</v>
      </c>
      <c r="C62" s="21">
        <v>1730</v>
      </c>
      <c r="D62" s="95" t="s">
        <v>131</v>
      </c>
      <c r="E62" s="55" t="s">
        <v>110</v>
      </c>
      <c r="F62" s="95" t="s">
        <v>170</v>
      </c>
      <c r="G62" s="95" t="s">
        <v>159</v>
      </c>
      <c r="H62" s="95" t="s">
        <v>118</v>
      </c>
      <c r="I62" s="15">
        <v>1300</v>
      </c>
      <c r="J62" s="15">
        <v>1400</v>
      </c>
      <c r="K62" s="95" t="s">
        <v>39</v>
      </c>
      <c r="L62" s="13" t="s">
        <v>14</v>
      </c>
    </row>
    <row r="63" spans="1:12" x14ac:dyDescent="0.3">
      <c r="A63" s="7" t="s">
        <v>18</v>
      </c>
      <c r="B63" s="21">
        <v>1730</v>
      </c>
      <c r="C63" s="21">
        <v>1800</v>
      </c>
      <c r="D63" s="95" t="s">
        <v>131</v>
      </c>
      <c r="E63" s="55" t="s">
        <v>110</v>
      </c>
      <c r="F63" s="95" t="s">
        <v>170</v>
      </c>
      <c r="G63" s="95" t="s">
        <v>159</v>
      </c>
      <c r="H63" s="95" t="s">
        <v>118</v>
      </c>
      <c r="I63" s="15">
        <v>1500</v>
      </c>
      <c r="J63" s="15">
        <v>1600</v>
      </c>
      <c r="K63" s="13" t="s">
        <v>14</v>
      </c>
      <c r="L63" s="13" t="s">
        <v>14</v>
      </c>
    </row>
    <row r="64" spans="1:12" x14ac:dyDescent="0.3">
      <c r="A64" s="7" t="s">
        <v>15</v>
      </c>
      <c r="B64" s="21">
        <v>1800</v>
      </c>
      <c r="C64" s="21">
        <v>1830</v>
      </c>
      <c r="D64" s="95" t="s">
        <v>113</v>
      </c>
      <c r="E64" s="55" t="s">
        <v>110</v>
      </c>
      <c r="F64" s="95" t="s">
        <v>132</v>
      </c>
      <c r="G64" s="94" t="s">
        <v>30</v>
      </c>
      <c r="H64" s="95" t="s">
        <v>118</v>
      </c>
      <c r="I64" s="15">
        <v>1600</v>
      </c>
      <c r="J64" s="15">
        <v>1700</v>
      </c>
      <c r="K64" s="13" t="s">
        <v>14</v>
      </c>
      <c r="L64" s="13" t="s">
        <v>14</v>
      </c>
    </row>
    <row r="65" spans="1:12" x14ac:dyDescent="0.3">
      <c r="A65" s="7" t="s">
        <v>16</v>
      </c>
      <c r="B65" s="21">
        <v>1830</v>
      </c>
      <c r="C65" s="21">
        <v>1900</v>
      </c>
      <c r="D65" s="95" t="s">
        <v>113</v>
      </c>
      <c r="E65" s="55" t="s">
        <v>110</v>
      </c>
      <c r="F65" s="95" t="s">
        <v>132</v>
      </c>
      <c r="G65" s="94" t="s">
        <v>30</v>
      </c>
      <c r="H65" s="55" t="s">
        <v>110</v>
      </c>
      <c r="I65" s="15">
        <v>1700</v>
      </c>
      <c r="J65" s="15">
        <v>1800</v>
      </c>
      <c r="K65" s="13" t="s">
        <v>14</v>
      </c>
      <c r="L65" s="13" t="s">
        <v>14</v>
      </c>
    </row>
    <row r="66" spans="1:12" x14ac:dyDescent="0.3">
      <c r="A66" s="7" t="s">
        <v>17</v>
      </c>
      <c r="B66" s="21">
        <v>1900</v>
      </c>
      <c r="C66" s="21">
        <v>1930</v>
      </c>
      <c r="D66" s="95" t="s">
        <v>114</v>
      </c>
      <c r="E66" s="55" t="s">
        <v>110</v>
      </c>
      <c r="F66" s="95" t="s">
        <v>132</v>
      </c>
      <c r="G66" s="95" t="s">
        <v>114</v>
      </c>
      <c r="H66" s="55" t="s">
        <v>110</v>
      </c>
      <c r="I66" s="15">
        <v>1800</v>
      </c>
      <c r="J66" s="15">
        <v>1900</v>
      </c>
      <c r="K66" s="13" t="s">
        <v>14</v>
      </c>
      <c r="L66" s="13" t="s">
        <v>14</v>
      </c>
    </row>
    <row r="67" spans="1:12" x14ac:dyDescent="0.3">
      <c r="A67" s="7" t="s">
        <v>17</v>
      </c>
      <c r="B67" s="21">
        <v>1930</v>
      </c>
      <c r="C67" s="21">
        <v>2000</v>
      </c>
      <c r="D67" s="95" t="s">
        <v>114</v>
      </c>
      <c r="E67" s="55" t="s">
        <v>110</v>
      </c>
      <c r="F67" s="95" t="s">
        <v>157</v>
      </c>
      <c r="G67" s="95" t="s">
        <v>114</v>
      </c>
      <c r="H67" s="55" t="s">
        <v>110</v>
      </c>
      <c r="I67" s="15">
        <v>1900</v>
      </c>
      <c r="J67" s="15">
        <v>2000</v>
      </c>
      <c r="K67" s="13" t="s">
        <v>14</v>
      </c>
      <c r="L67" s="13" t="s">
        <v>14</v>
      </c>
    </row>
    <row r="68" spans="1:12" x14ac:dyDescent="0.3">
      <c r="A68" s="7"/>
      <c r="B68" s="23">
        <v>2000</v>
      </c>
      <c r="C68" s="21">
        <v>2030</v>
      </c>
      <c r="D68" s="95" t="s">
        <v>114</v>
      </c>
      <c r="E68" s="55" t="s">
        <v>110</v>
      </c>
      <c r="F68" s="95" t="s">
        <v>157</v>
      </c>
      <c r="G68" s="95" t="s">
        <v>114</v>
      </c>
      <c r="H68" s="55" t="s">
        <v>110</v>
      </c>
      <c r="I68" s="15">
        <v>2000</v>
      </c>
      <c r="J68" s="15">
        <v>2100</v>
      </c>
      <c r="K68" s="13" t="s">
        <v>14</v>
      </c>
      <c r="L68" s="13" t="s">
        <v>14</v>
      </c>
    </row>
    <row r="69" spans="1:12" x14ac:dyDescent="0.3">
      <c r="A69" s="7">
        <v>2</v>
      </c>
      <c r="B69" s="21">
        <v>2030</v>
      </c>
      <c r="C69" s="21">
        <v>2100</v>
      </c>
      <c r="D69" s="95" t="s">
        <v>157</v>
      </c>
      <c r="E69" s="55" t="s">
        <v>110</v>
      </c>
      <c r="F69" s="91" t="s">
        <v>105</v>
      </c>
      <c r="G69" s="95" t="s">
        <v>112</v>
      </c>
      <c r="H69" s="55" t="s">
        <v>110</v>
      </c>
      <c r="I69" s="15">
        <v>2100</v>
      </c>
      <c r="J69" s="15">
        <v>2200</v>
      </c>
      <c r="K69" s="13" t="s">
        <v>14</v>
      </c>
      <c r="L69" s="13" t="s">
        <v>14</v>
      </c>
    </row>
    <row r="70" spans="1:12" x14ac:dyDescent="0.3">
      <c r="A70" s="7"/>
      <c r="B70" s="21">
        <v>2100</v>
      </c>
      <c r="C70" s="21">
        <v>2130</v>
      </c>
      <c r="D70" s="95" t="s">
        <v>157</v>
      </c>
      <c r="E70" s="55" t="s">
        <v>110</v>
      </c>
      <c r="F70" s="91" t="s">
        <v>105</v>
      </c>
      <c r="G70" s="95" t="s">
        <v>112</v>
      </c>
      <c r="H70" s="55" t="s">
        <v>110</v>
      </c>
      <c r="I70" s="15">
        <v>2100</v>
      </c>
      <c r="J70" s="15">
        <v>2200</v>
      </c>
      <c r="K70" s="13" t="s">
        <v>14</v>
      </c>
      <c r="L70" s="13" t="s">
        <v>14</v>
      </c>
    </row>
    <row r="71" spans="1:12" x14ac:dyDescent="0.3">
      <c r="A71" s="7"/>
      <c r="B71" s="21">
        <v>2130</v>
      </c>
      <c r="C71" s="21">
        <v>2200</v>
      </c>
      <c r="D71" s="95" t="s">
        <v>157</v>
      </c>
      <c r="E71" s="55" t="s">
        <v>110</v>
      </c>
      <c r="F71" s="91" t="s">
        <v>105</v>
      </c>
      <c r="G71" s="95" t="s">
        <v>112</v>
      </c>
      <c r="H71" s="4"/>
      <c r="I71" s="12"/>
      <c r="J71" s="12"/>
      <c r="K71" s="12"/>
      <c r="L71" s="12"/>
    </row>
    <row r="73" spans="1:12" s="74" customFormat="1" x14ac:dyDescent="0.3"/>
    <row r="74" spans="1:12" s="74" customFormat="1" x14ac:dyDescent="0.3"/>
    <row r="75" spans="1:12" s="74" customFormat="1" x14ac:dyDescent="0.3"/>
    <row r="76" spans="1:12" s="74" customFormat="1" x14ac:dyDescent="0.3"/>
    <row r="77" spans="1:12" s="74" customFormat="1" x14ac:dyDescent="0.3"/>
    <row r="78" spans="1:12" x14ac:dyDescent="0.3">
      <c r="A78" s="7" t="s">
        <v>0</v>
      </c>
      <c r="B78" s="8"/>
      <c r="C78" s="8"/>
      <c r="D78" s="97" t="s">
        <v>1</v>
      </c>
      <c r="E78" s="98"/>
      <c r="F78" s="98"/>
      <c r="G78" s="98"/>
      <c r="H78" s="99"/>
      <c r="I78" s="100" t="s">
        <v>2</v>
      </c>
      <c r="J78" s="100"/>
      <c r="K78" s="100"/>
      <c r="L78" s="100"/>
    </row>
    <row r="79" spans="1:12" x14ac:dyDescent="0.3">
      <c r="A79" s="7" t="s">
        <v>27</v>
      </c>
      <c r="B79" s="9" t="s">
        <v>4</v>
      </c>
      <c r="C79" s="9" t="s">
        <v>5</v>
      </c>
      <c r="D79" s="10" t="s">
        <v>6</v>
      </c>
      <c r="E79" s="10" t="s">
        <v>7</v>
      </c>
      <c r="F79" s="10" t="s">
        <v>8</v>
      </c>
      <c r="G79" s="10" t="s">
        <v>9</v>
      </c>
      <c r="H79" s="10" t="s">
        <v>10</v>
      </c>
      <c r="I79" s="9" t="s">
        <v>4</v>
      </c>
      <c r="J79" s="9" t="s">
        <v>5</v>
      </c>
      <c r="K79" s="10" t="s">
        <v>11</v>
      </c>
      <c r="L79" s="10" t="s">
        <v>12</v>
      </c>
    </row>
    <row r="80" spans="1:12" x14ac:dyDescent="0.3">
      <c r="A80" s="7" t="s">
        <v>13</v>
      </c>
      <c r="B80" s="21">
        <v>1500</v>
      </c>
      <c r="C80" s="21">
        <v>1545</v>
      </c>
      <c r="D80" s="11" t="s">
        <v>25</v>
      </c>
      <c r="E80" s="11" t="s">
        <v>26</v>
      </c>
      <c r="F80" s="6" t="s">
        <v>25</v>
      </c>
      <c r="G80" s="6" t="s">
        <v>25</v>
      </c>
      <c r="H80" s="11" t="s">
        <v>25</v>
      </c>
      <c r="I80" s="15">
        <v>900</v>
      </c>
      <c r="J80" s="15">
        <v>1000</v>
      </c>
      <c r="K80" s="16" t="s">
        <v>38</v>
      </c>
      <c r="L80" s="13" t="s">
        <v>14</v>
      </c>
    </row>
    <row r="81" spans="1:12" x14ac:dyDescent="0.3">
      <c r="A81" s="7" t="s">
        <v>17</v>
      </c>
      <c r="B81" s="21">
        <v>1545</v>
      </c>
      <c r="C81" s="21">
        <v>1600</v>
      </c>
      <c r="D81" s="6" t="s">
        <v>25</v>
      </c>
      <c r="E81" s="6" t="s">
        <v>25</v>
      </c>
      <c r="F81" s="6" t="s">
        <v>25</v>
      </c>
      <c r="G81" s="6" t="s">
        <v>25</v>
      </c>
      <c r="H81" s="11" t="s">
        <v>25</v>
      </c>
      <c r="I81" s="15">
        <v>1000</v>
      </c>
      <c r="J81" s="15">
        <v>1100</v>
      </c>
      <c r="K81" s="16" t="s">
        <v>38</v>
      </c>
      <c r="L81" s="13" t="s">
        <v>14</v>
      </c>
    </row>
    <row r="82" spans="1:12" x14ac:dyDescent="0.3">
      <c r="A82" s="7"/>
      <c r="B82" s="21">
        <v>1600</v>
      </c>
      <c r="C82" s="21">
        <v>1630</v>
      </c>
      <c r="D82" s="16" t="s">
        <v>38</v>
      </c>
      <c r="E82" s="16" t="s">
        <v>38</v>
      </c>
      <c r="F82" s="16" t="s">
        <v>38</v>
      </c>
      <c r="G82" s="16" t="s">
        <v>38</v>
      </c>
      <c r="H82" s="95" t="s">
        <v>39</v>
      </c>
      <c r="I82" s="15">
        <v>1100</v>
      </c>
      <c r="J82" s="15">
        <v>1200</v>
      </c>
      <c r="K82" s="16" t="s">
        <v>38</v>
      </c>
      <c r="L82" s="13" t="s">
        <v>14</v>
      </c>
    </row>
    <row r="83" spans="1:12" x14ac:dyDescent="0.3">
      <c r="A83" s="7" t="s">
        <v>16</v>
      </c>
      <c r="B83" s="23">
        <v>1630</v>
      </c>
      <c r="C83" s="23">
        <v>1700</v>
      </c>
      <c r="D83" s="16" t="s">
        <v>38</v>
      </c>
      <c r="E83" s="16" t="s">
        <v>38</v>
      </c>
      <c r="F83" s="16" t="s">
        <v>38</v>
      </c>
      <c r="G83" s="16" t="s">
        <v>38</v>
      </c>
      <c r="H83" s="95" t="s">
        <v>39</v>
      </c>
      <c r="I83" s="15">
        <v>1200</v>
      </c>
      <c r="J83" s="15">
        <v>1300</v>
      </c>
      <c r="K83" s="16" t="s">
        <v>38</v>
      </c>
      <c r="L83" s="13" t="s">
        <v>14</v>
      </c>
    </row>
    <row r="84" spans="1:12" x14ac:dyDescent="0.3">
      <c r="A84" s="7" t="s">
        <v>28</v>
      </c>
      <c r="B84" s="21">
        <v>1700</v>
      </c>
      <c r="C84" s="21">
        <v>1730</v>
      </c>
      <c r="D84" s="16" t="s">
        <v>38</v>
      </c>
      <c r="E84" s="85" t="s">
        <v>139</v>
      </c>
      <c r="F84" s="16" t="s">
        <v>38</v>
      </c>
      <c r="G84" s="16" t="s">
        <v>38</v>
      </c>
      <c r="H84" s="95" t="s">
        <v>133</v>
      </c>
      <c r="I84" s="15">
        <v>1300</v>
      </c>
      <c r="J84" s="15">
        <v>1400</v>
      </c>
      <c r="K84" s="16" t="s">
        <v>38</v>
      </c>
      <c r="L84" s="13" t="s">
        <v>14</v>
      </c>
    </row>
    <row r="85" spans="1:12" x14ac:dyDescent="0.3">
      <c r="A85" s="7" t="s">
        <v>18</v>
      </c>
      <c r="B85" s="21">
        <v>1730</v>
      </c>
      <c r="C85" s="21">
        <v>1800</v>
      </c>
      <c r="D85" s="16" t="s">
        <v>38</v>
      </c>
      <c r="E85" s="85" t="s">
        <v>139</v>
      </c>
      <c r="F85" s="16" t="s">
        <v>38</v>
      </c>
      <c r="G85" s="16" t="s">
        <v>38</v>
      </c>
      <c r="H85" s="95" t="s">
        <v>133</v>
      </c>
      <c r="I85" s="15">
        <v>1400</v>
      </c>
      <c r="J85" s="15">
        <v>1500</v>
      </c>
      <c r="K85" s="16" t="s">
        <v>38</v>
      </c>
      <c r="L85" s="13" t="s">
        <v>14</v>
      </c>
    </row>
    <row r="86" spans="1:12" x14ac:dyDescent="0.3">
      <c r="A86" s="7" t="s">
        <v>19</v>
      </c>
      <c r="B86" s="21">
        <v>1800</v>
      </c>
      <c r="C86" s="21">
        <v>1830</v>
      </c>
      <c r="D86" s="16" t="s">
        <v>38</v>
      </c>
      <c r="E86" s="85" t="s">
        <v>139</v>
      </c>
      <c r="F86" s="16" t="s">
        <v>38</v>
      </c>
      <c r="G86" s="16" t="s">
        <v>38</v>
      </c>
      <c r="H86" s="95" t="s">
        <v>133</v>
      </c>
      <c r="I86" s="15">
        <v>1500</v>
      </c>
      <c r="J86" s="15">
        <v>1600</v>
      </c>
      <c r="K86" s="16" t="s">
        <v>38</v>
      </c>
      <c r="L86" s="13" t="s">
        <v>14</v>
      </c>
    </row>
    <row r="87" spans="1:12" x14ac:dyDescent="0.3">
      <c r="A87" s="7" t="s">
        <v>16</v>
      </c>
      <c r="B87" s="21">
        <v>1830</v>
      </c>
      <c r="C87" s="21">
        <v>1900</v>
      </c>
      <c r="D87" s="16" t="s">
        <v>38</v>
      </c>
      <c r="E87" s="16" t="s">
        <v>38</v>
      </c>
      <c r="F87" s="16" t="s">
        <v>38</v>
      </c>
      <c r="G87" s="16" t="s">
        <v>38</v>
      </c>
      <c r="H87" s="16" t="s">
        <v>38</v>
      </c>
      <c r="I87" s="15">
        <v>1600</v>
      </c>
      <c r="J87" s="15">
        <v>1700</v>
      </c>
      <c r="K87" s="16" t="s">
        <v>38</v>
      </c>
      <c r="L87" s="13" t="s">
        <v>14</v>
      </c>
    </row>
    <row r="88" spans="1:12" x14ac:dyDescent="0.3">
      <c r="A88" s="7"/>
      <c r="B88" s="21">
        <v>1900</v>
      </c>
      <c r="C88" s="21">
        <v>1930</v>
      </c>
      <c r="D88" s="16" t="s">
        <v>38</v>
      </c>
      <c r="E88" s="16" t="s">
        <v>38</v>
      </c>
      <c r="F88" s="16" t="s">
        <v>38</v>
      </c>
      <c r="G88" s="16" t="s">
        <v>38</v>
      </c>
      <c r="H88" s="16" t="s">
        <v>38</v>
      </c>
      <c r="I88" s="15">
        <v>1700</v>
      </c>
      <c r="J88" s="15">
        <v>1800</v>
      </c>
      <c r="K88" s="16" t="s">
        <v>38</v>
      </c>
      <c r="L88" s="13" t="s">
        <v>14</v>
      </c>
    </row>
    <row r="89" spans="1:12" x14ac:dyDescent="0.3">
      <c r="A89" s="7">
        <v>1</v>
      </c>
      <c r="B89" s="21">
        <v>1930</v>
      </c>
      <c r="C89" s="21">
        <v>2000</v>
      </c>
      <c r="D89" s="16" t="s">
        <v>38</v>
      </c>
      <c r="E89" s="16" t="s">
        <v>38</v>
      </c>
      <c r="F89" s="16" t="s">
        <v>38</v>
      </c>
      <c r="G89" s="16" t="s">
        <v>38</v>
      </c>
      <c r="H89" s="16" t="s">
        <v>38</v>
      </c>
      <c r="I89" s="15">
        <v>1800</v>
      </c>
      <c r="J89" s="15">
        <v>1900</v>
      </c>
      <c r="K89" s="12"/>
      <c r="L89" s="13" t="s">
        <v>14</v>
      </c>
    </row>
    <row r="90" spans="1:12" x14ac:dyDescent="0.3">
      <c r="A90" s="27" t="s">
        <v>29</v>
      </c>
      <c r="B90" s="23">
        <v>2000</v>
      </c>
      <c r="C90" s="21">
        <v>2030</v>
      </c>
      <c r="D90" s="16" t="s">
        <v>38</v>
      </c>
      <c r="E90" s="16" t="s">
        <v>38</v>
      </c>
      <c r="F90" s="16" t="s">
        <v>38</v>
      </c>
      <c r="G90" s="16" t="s">
        <v>38</v>
      </c>
      <c r="H90" s="16" t="s">
        <v>38</v>
      </c>
      <c r="I90" s="15">
        <v>1900</v>
      </c>
      <c r="J90" s="15">
        <v>2000</v>
      </c>
      <c r="K90" s="12"/>
      <c r="L90" s="13" t="s">
        <v>14</v>
      </c>
    </row>
    <row r="91" spans="1:12" x14ac:dyDescent="0.3">
      <c r="B91" s="21">
        <v>2030</v>
      </c>
      <c r="C91" s="21">
        <v>2100</v>
      </c>
      <c r="D91" s="16" t="s">
        <v>38</v>
      </c>
      <c r="E91" s="16" t="s">
        <v>38</v>
      </c>
      <c r="F91" s="95" t="s">
        <v>116</v>
      </c>
      <c r="G91" s="16" t="s">
        <v>38</v>
      </c>
      <c r="H91" s="16" t="s">
        <v>38</v>
      </c>
      <c r="I91" s="15">
        <v>2000</v>
      </c>
      <c r="J91" s="15">
        <v>2100</v>
      </c>
      <c r="K91" s="12"/>
      <c r="L91" s="13" t="s">
        <v>14</v>
      </c>
    </row>
    <row r="92" spans="1:12" x14ac:dyDescent="0.3">
      <c r="A92" s="28"/>
      <c r="B92" s="21">
        <v>2100</v>
      </c>
      <c r="C92" s="21">
        <v>2130</v>
      </c>
      <c r="D92" s="16" t="s">
        <v>38</v>
      </c>
      <c r="E92" s="16" t="s">
        <v>38</v>
      </c>
      <c r="F92" s="95" t="s">
        <v>116</v>
      </c>
      <c r="G92" s="16" t="s">
        <v>38</v>
      </c>
      <c r="H92" s="16" t="s">
        <v>38</v>
      </c>
      <c r="I92" s="12"/>
      <c r="J92" s="12"/>
      <c r="K92" s="12"/>
      <c r="L92" s="12"/>
    </row>
    <row r="93" spans="1:12" x14ac:dyDescent="0.3">
      <c r="A93" s="7"/>
      <c r="B93" s="21">
        <v>2130</v>
      </c>
      <c r="C93" s="21">
        <v>2200</v>
      </c>
      <c r="D93" s="16" t="s">
        <v>38</v>
      </c>
      <c r="E93" s="16" t="s">
        <v>38</v>
      </c>
      <c r="F93" s="95" t="s">
        <v>116</v>
      </c>
      <c r="G93" s="16" t="s">
        <v>38</v>
      </c>
      <c r="H93" s="16" t="s">
        <v>38</v>
      </c>
      <c r="I93" s="5"/>
      <c r="J93" s="5"/>
      <c r="K93" s="12"/>
      <c r="L93" s="12"/>
    </row>
    <row r="95" spans="1:12" x14ac:dyDescent="0.3">
      <c r="A95" s="7" t="s">
        <v>0</v>
      </c>
      <c r="B95" s="8"/>
      <c r="C95" s="8"/>
      <c r="D95" s="97" t="s">
        <v>1</v>
      </c>
      <c r="E95" s="98"/>
      <c r="F95" s="98"/>
      <c r="G95" s="98"/>
      <c r="H95" s="99"/>
      <c r="I95" s="100" t="s">
        <v>2</v>
      </c>
      <c r="J95" s="100"/>
      <c r="K95" s="100"/>
      <c r="L95" s="100"/>
    </row>
    <row r="96" spans="1:12" x14ac:dyDescent="0.3">
      <c r="A96" s="7" t="s">
        <v>27</v>
      </c>
      <c r="B96" s="9" t="s">
        <v>4</v>
      </c>
      <c r="C96" s="9" t="s">
        <v>5</v>
      </c>
      <c r="D96" s="10" t="s">
        <v>6</v>
      </c>
      <c r="E96" s="10" t="s">
        <v>7</v>
      </c>
      <c r="F96" s="10" t="s">
        <v>8</v>
      </c>
      <c r="G96" s="10" t="s">
        <v>9</v>
      </c>
      <c r="H96" s="10" t="s">
        <v>10</v>
      </c>
      <c r="I96" s="9" t="s">
        <v>4</v>
      </c>
      <c r="J96" s="9" t="s">
        <v>5</v>
      </c>
      <c r="K96" s="10" t="s">
        <v>11</v>
      </c>
      <c r="L96" s="10" t="s">
        <v>12</v>
      </c>
    </row>
    <row r="97" spans="1:14" x14ac:dyDescent="0.3">
      <c r="A97" s="7" t="s">
        <v>13</v>
      </c>
      <c r="B97" s="21">
        <v>1500</v>
      </c>
      <c r="C97" s="21">
        <v>1545</v>
      </c>
      <c r="D97" s="11" t="s">
        <v>25</v>
      </c>
      <c r="E97" s="11" t="s">
        <v>26</v>
      </c>
      <c r="F97" s="6" t="s">
        <v>25</v>
      </c>
      <c r="G97" s="6" t="s">
        <v>25</v>
      </c>
      <c r="H97" s="11" t="s">
        <v>25</v>
      </c>
      <c r="I97" s="15">
        <v>900</v>
      </c>
      <c r="J97" s="15">
        <v>1000</v>
      </c>
      <c r="K97" s="94" t="s">
        <v>30</v>
      </c>
      <c r="L97" s="13" t="s">
        <v>14</v>
      </c>
      <c r="N97" s="24"/>
    </row>
    <row r="98" spans="1:14" x14ac:dyDescent="0.3">
      <c r="A98" s="7" t="s">
        <v>17</v>
      </c>
      <c r="B98" s="21">
        <v>1545</v>
      </c>
      <c r="C98" s="21">
        <v>1600</v>
      </c>
      <c r="D98" s="6" t="s">
        <v>25</v>
      </c>
      <c r="E98" s="6" t="s">
        <v>25</v>
      </c>
      <c r="F98" s="6" t="s">
        <v>25</v>
      </c>
      <c r="G98" s="6" t="s">
        <v>25</v>
      </c>
      <c r="H98" s="11" t="s">
        <v>25</v>
      </c>
      <c r="I98" s="15">
        <v>1000</v>
      </c>
      <c r="J98" s="15">
        <v>1100</v>
      </c>
      <c r="K98" s="94" t="s">
        <v>30</v>
      </c>
      <c r="L98" s="13" t="s">
        <v>14</v>
      </c>
      <c r="N98" s="24"/>
    </row>
    <row r="99" spans="1:14" x14ac:dyDescent="0.3">
      <c r="A99" s="7"/>
      <c r="B99" s="21">
        <v>1600</v>
      </c>
      <c r="C99" s="21">
        <v>1630</v>
      </c>
      <c r="D99" s="95" t="s">
        <v>39</v>
      </c>
      <c r="E99" s="95" t="s">
        <v>39</v>
      </c>
      <c r="F99" s="95" t="s">
        <v>39</v>
      </c>
      <c r="G99" s="16" t="s">
        <v>38</v>
      </c>
      <c r="H99" s="95" t="s">
        <v>39</v>
      </c>
      <c r="I99" s="15">
        <v>1100</v>
      </c>
      <c r="J99" s="15">
        <v>1230</v>
      </c>
      <c r="K99" s="95" t="s">
        <v>39</v>
      </c>
      <c r="L99" s="13" t="s">
        <v>14</v>
      </c>
    </row>
    <row r="100" spans="1:14" x14ac:dyDescent="0.3">
      <c r="A100" s="7" t="s">
        <v>16</v>
      </c>
      <c r="B100" s="23">
        <v>1630</v>
      </c>
      <c r="C100" s="23">
        <v>1700</v>
      </c>
      <c r="D100" s="95" t="s">
        <v>39</v>
      </c>
      <c r="E100" s="95" t="s">
        <v>39</v>
      </c>
      <c r="F100" s="95" t="s">
        <v>122</v>
      </c>
      <c r="G100" s="16" t="s">
        <v>38</v>
      </c>
      <c r="H100" s="94" t="s">
        <v>30</v>
      </c>
      <c r="I100" s="15">
        <v>1230</v>
      </c>
      <c r="J100" s="15">
        <v>1400</v>
      </c>
      <c r="K100" s="95" t="s">
        <v>39</v>
      </c>
      <c r="L100" s="13" t="s">
        <v>14</v>
      </c>
    </row>
    <row r="101" spans="1:14" x14ac:dyDescent="0.3">
      <c r="A101" s="7" t="s">
        <v>28</v>
      </c>
      <c r="B101" s="21">
        <v>1700</v>
      </c>
      <c r="C101" s="21">
        <v>1730</v>
      </c>
      <c r="D101" s="94" t="s">
        <v>30</v>
      </c>
      <c r="E101" s="94" t="s">
        <v>30</v>
      </c>
      <c r="F101" s="95" t="s">
        <v>122</v>
      </c>
      <c r="G101" s="16" t="s">
        <v>38</v>
      </c>
      <c r="H101" s="94" t="s">
        <v>30</v>
      </c>
      <c r="I101" s="15">
        <v>1400</v>
      </c>
      <c r="J101" s="15">
        <v>1430</v>
      </c>
      <c r="K101" s="95" t="s">
        <v>39</v>
      </c>
      <c r="L101" s="13" t="s">
        <v>14</v>
      </c>
      <c r="N101" s="74"/>
    </row>
    <row r="102" spans="1:14" x14ac:dyDescent="0.3">
      <c r="A102" s="7" t="s">
        <v>18</v>
      </c>
      <c r="B102" s="21">
        <v>1730</v>
      </c>
      <c r="C102" s="21">
        <v>1800</v>
      </c>
      <c r="D102" s="94" t="s">
        <v>30</v>
      </c>
      <c r="E102" s="94" t="s">
        <v>30</v>
      </c>
      <c r="F102" s="95" t="s">
        <v>122</v>
      </c>
      <c r="G102" s="16" t="s">
        <v>38</v>
      </c>
      <c r="H102" s="94" t="s">
        <v>30</v>
      </c>
      <c r="I102" s="15">
        <v>1430</v>
      </c>
      <c r="J102" s="15">
        <v>1500</v>
      </c>
      <c r="K102" s="95" t="s">
        <v>39</v>
      </c>
      <c r="L102" s="13" t="s">
        <v>14</v>
      </c>
      <c r="N102" s="74"/>
    </row>
    <row r="103" spans="1:14" x14ac:dyDescent="0.3">
      <c r="A103" s="7" t="s">
        <v>19</v>
      </c>
      <c r="B103" s="21">
        <v>1800</v>
      </c>
      <c r="C103" s="21">
        <v>1830</v>
      </c>
      <c r="D103" s="94" t="s">
        <v>30</v>
      </c>
      <c r="E103" s="94" t="s">
        <v>30</v>
      </c>
      <c r="F103" s="94" t="s">
        <v>30</v>
      </c>
      <c r="G103" s="16" t="s">
        <v>38</v>
      </c>
      <c r="H103" s="94" t="s">
        <v>30</v>
      </c>
      <c r="I103" s="15">
        <v>1500</v>
      </c>
      <c r="J103" s="15">
        <v>1600</v>
      </c>
      <c r="K103" s="95" t="s">
        <v>39</v>
      </c>
      <c r="L103" s="13" t="s">
        <v>14</v>
      </c>
      <c r="N103" s="74"/>
    </row>
    <row r="104" spans="1:14" x14ac:dyDescent="0.3">
      <c r="A104" s="7" t="s">
        <v>16</v>
      </c>
      <c r="B104" s="21">
        <v>1830</v>
      </c>
      <c r="C104" s="21">
        <v>1900</v>
      </c>
      <c r="D104" s="94" t="s">
        <v>30</v>
      </c>
      <c r="E104" s="95" t="s">
        <v>136</v>
      </c>
      <c r="F104" s="94" t="s">
        <v>30</v>
      </c>
      <c r="G104" s="95" t="s">
        <v>157</v>
      </c>
      <c r="H104" s="95" t="s">
        <v>39</v>
      </c>
      <c r="I104" s="15">
        <v>1600</v>
      </c>
      <c r="J104" s="15">
        <v>1700</v>
      </c>
      <c r="K104" s="95" t="s">
        <v>39</v>
      </c>
      <c r="L104" s="13" t="s">
        <v>14</v>
      </c>
      <c r="N104" s="74"/>
    </row>
    <row r="105" spans="1:14" x14ac:dyDescent="0.3">
      <c r="A105" s="7"/>
      <c r="B105" s="21">
        <v>1900</v>
      </c>
      <c r="C105" s="21">
        <v>1930</v>
      </c>
      <c r="D105" s="95" t="s">
        <v>112</v>
      </c>
      <c r="E105" s="95" t="s">
        <v>136</v>
      </c>
      <c r="F105" s="94" t="s">
        <v>30</v>
      </c>
      <c r="G105" s="95" t="s">
        <v>157</v>
      </c>
      <c r="H105" s="95" t="s">
        <v>39</v>
      </c>
      <c r="I105" s="15">
        <v>1700</v>
      </c>
      <c r="J105" s="15">
        <v>1800</v>
      </c>
      <c r="K105" s="95" t="s">
        <v>39</v>
      </c>
      <c r="L105" s="13" t="s">
        <v>14</v>
      </c>
      <c r="N105" s="74"/>
    </row>
    <row r="106" spans="1:14" x14ac:dyDescent="0.3">
      <c r="A106" s="7">
        <v>2</v>
      </c>
      <c r="B106" s="21">
        <v>1930</v>
      </c>
      <c r="C106" s="21">
        <v>2000</v>
      </c>
      <c r="D106" s="95" t="s">
        <v>112</v>
      </c>
      <c r="E106" s="95" t="s">
        <v>136</v>
      </c>
      <c r="F106" s="94" t="s">
        <v>30</v>
      </c>
      <c r="G106" s="95" t="s">
        <v>157</v>
      </c>
      <c r="H106" s="95" t="s">
        <v>39</v>
      </c>
      <c r="I106" s="15">
        <v>1800</v>
      </c>
      <c r="J106" s="15">
        <v>1900</v>
      </c>
      <c r="K106" s="13" t="s">
        <v>14</v>
      </c>
      <c r="L106" s="13" t="s">
        <v>14</v>
      </c>
      <c r="N106" s="74"/>
    </row>
    <row r="107" spans="1:14" x14ac:dyDescent="0.3">
      <c r="A107" s="28"/>
      <c r="B107" s="23">
        <v>2000</v>
      </c>
      <c r="C107" s="21">
        <v>2030</v>
      </c>
      <c r="D107" s="95" t="s">
        <v>112</v>
      </c>
      <c r="E107" s="95" t="s">
        <v>39</v>
      </c>
      <c r="F107" s="95" t="s">
        <v>142</v>
      </c>
      <c r="G107" s="95" t="s">
        <v>157</v>
      </c>
      <c r="H107" s="95" t="s">
        <v>39</v>
      </c>
      <c r="I107" s="15">
        <v>1900</v>
      </c>
      <c r="J107" s="15">
        <v>2000</v>
      </c>
      <c r="K107" s="13" t="s">
        <v>14</v>
      </c>
      <c r="L107" s="13" t="s">
        <v>14</v>
      </c>
      <c r="N107" s="74"/>
    </row>
    <row r="108" spans="1:14" x14ac:dyDescent="0.3">
      <c r="A108" s="28"/>
      <c r="B108" s="21">
        <v>2030</v>
      </c>
      <c r="C108" s="21">
        <v>2100</v>
      </c>
      <c r="D108" s="95" t="s">
        <v>154</v>
      </c>
      <c r="E108" s="16" t="s">
        <v>38</v>
      </c>
      <c r="F108" s="95" t="s">
        <v>117</v>
      </c>
      <c r="G108" s="95" t="s">
        <v>115</v>
      </c>
      <c r="H108" s="95" t="s">
        <v>39</v>
      </c>
      <c r="I108" s="15">
        <v>2000</v>
      </c>
      <c r="J108" s="15">
        <v>2100</v>
      </c>
      <c r="K108" s="13" t="s">
        <v>14</v>
      </c>
      <c r="L108" s="13" t="s">
        <v>14</v>
      </c>
    </row>
    <row r="109" spans="1:14" x14ac:dyDescent="0.3">
      <c r="A109" s="28"/>
      <c r="B109" s="21">
        <v>2100</v>
      </c>
      <c r="C109" s="21">
        <v>2130</v>
      </c>
      <c r="D109" s="95" t="s">
        <v>154</v>
      </c>
      <c r="E109" s="16" t="s">
        <v>38</v>
      </c>
      <c r="F109" s="95" t="s">
        <v>117</v>
      </c>
      <c r="G109" s="95" t="s">
        <v>115</v>
      </c>
      <c r="H109" s="95" t="s">
        <v>39</v>
      </c>
      <c r="I109" s="15"/>
      <c r="J109" s="15"/>
      <c r="K109" s="12"/>
      <c r="L109" s="12"/>
    </row>
    <row r="110" spans="1:14" x14ac:dyDescent="0.3">
      <c r="A110" s="7"/>
      <c r="B110" s="21">
        <v>2130</v>
      </c>
      <c r="C110" s="21">
        <v>2200</v>
      </c>
      <c r="D110" s="95" t="s">
        <v>154</v>
      </c>
      <c r="E110" s="16" t="s">
        <v>38</v>
      </c>
      <c r="F110" s="95" t="s">
        <v>117</v>
      </c>
      <c r="G110" s="95" t="s">
        <v>115</v>
      </c>
      <c r="H110" s="95" t="s">
        <v>39</v>
      </c>
      <c r="I110" s="5"/>
      <c r="J110" s="5"/>
      <c r="K110" s="12"/>
      <c r="L110" s="12"/>
    </row>
    <row r="111" spans="1:14" s="74" customFormat="1" x14ac:dyDescent="0.3"/>
    <row r="112" spans="1:14" s="74" customFormat="1" x14ac:dyDescent="0.3"/>
    <row r="113" spans="1:12" s="74" customFormat="1" x14ac:dyDescent="0.3"/>
    <row r="114" spans="1:12" s="74" customFormat="1" x14ac:dyDescent="0.3"/>
    <row r="115" spans="1:12" s="74" customFormat="1" x14ac:dyDescent="0.3"/>
    <row r="116" spans="1:12" x14ac:dyDescent="0.3">
      <c r="A116" s="7" t="s">
        <v>17</v>
      </c>
      <c r="B116" s="8"/>
      <c r="C116" s="8"/>
      <c r="D116" s="97"/>
      <c r="E116" s="98"/>
      <c r="F116" s="98"/>
      <c r="G116" s="98"/>
      <c r="H116" s="99"/>
      <c r="I116" s="100" t="s">
        <v>2</v>
      </c>
      <c r="J116" s="100"/>
      <c r="K116" s="100"/>
      <c r="L116" s="100"/>
    </row>
    <row r="117" spans="1:12" x14ac:dyDescent="0.3">
      <c r="A117" s="7" t="s">
        <v>16</v>
      </c>
      <c r="B117" s="9" t="s">
        <v>4</v>
      </c>
      <c r="C117" s="9" t="s">
        <v>5</v>
      </c>
      <c r="D117" s="10" t="s">
        <v>6</v>
      </c>
      <c r="E117" s="10" t="s">
        <v>7</v>
      </c>
      <c r="F117" s="10" t="s">
        <v>8</v>
      </c>
      <c r="G117" s="10" t="s">
        <v>9</v>
      </c>
      <c r="H117" s="10" t="s">
        <v>10</v>
      </c>
      <c r="I117" s="9" t="s">
        <v>4</v>
      </c>
      <c r="J117" s="9" t="s">
        <v>5</v>
      </c>
      <c r="K117" s="10" t="s">
        <v>11</v>
      </c>
      <c r="L117" s="10" t="s">
        <v>12</v>
      </c>
    </row>
    <row r="118" spans="1:12" x14ac:dyDescent="0.3">
      <c r="A118" s="7" t="s">
        <v>19</v>
      </c>
      <c r="B118" s="21">
        <v>1500</v>
      </c>
      <c r="C118" s="21">
        <v>1545</v>
      </c>
      <c r="D118" s="76"/>
      <c r="E118" s="76"/>
      <c r="F118" s="76"/>
      <c r="G118" s="76"/>
      <c r="H118" s="76"/>
      <c r="I118" s="78">
        <v>900</v>
      </c>
      <c r="J118" s="78">
        <v>1000</v>
      </c>
      <c r="K118" s="85" t="s">
        <v>138</v>
      </c>
      <c r="L118" s="77" t="s">
        <v>14</v>
      </c>
    </row>
    <row r="119" spans="1:12" x14ac:dyDescent="0.3">
      <c r="A119" s="7" t="s">
        <v>23</v>
      </c>
      <c r="B119" s="21">
        <v>1545</v>
      </c>
      <c r="C119" s="21">
        <v>1600</v>
      </c>
      <c r="D119" s="76"/>
      <c r="E119" s="76"/>
      <c r="F119" s="76"/>
      <c r="G119" s="76"/>
      <c r="H119" s="81"/>
      <c r="I119" s="79">
        <v>1000</v>
      </c>
      <c r="J119" s="79">
        <v>1100</v>
      </c>
      <c r="K119" s="85" t="s">
        <v>138</v>
      </c>
      <c r="L119" s="77" t="s">
        <v>14</v>
      </c>
    </row>
    <row r="120" spans="1:12" x14ac:dyDescent="0.3">
      <c r="A120" s="7" t="s">
        <v>15</v>
      </c>
      <c r="B120" s="21">
        <v>1600</v>
      </c>
      <c r="C120" s="21">
        <v>1630</v>
      </c>
      <c r="D120" s="85" t="s">
        <v>139</v>
      </c>
      <c r="E120" s="86" t="s">
        <v>123</v>
      </c>
      <c r="F120" s="87" t="s">
        <v>124</v>
      </c>
      <c r="G120" s="85" t="s">
        <v>139</v>
      </c>
      <c r="H120" s="86" t="s">
        <v>123</v>
      </c>
      <c r="I120" s="79">
        <v>1100</v>
      </c>
      <c r="J120" s="79">
        <v>1200</v>
      </c>
      <c r="K120" s="86" t="s">
        <v>123</v>
      </c>
      <c r="L120" s="77" t="s">
        <v>14</v>
      </c>
    </row>
    <row r="121" spans="1:12" x14ac:dyDescent="0.3">
      <c r="A121" s="7" t="s">
        <v>24</v>
      </c>
      <c r="B121" s="23">
        <v>1630</v>
      </c>
      <c r="C121" s="23">
        <v>1700</v>
      </c>
      <c r="D121" s="85" t="s">
        <v>139</v>
      </c>
      <c r="E121" s="86" t="s">
        <v>123</v>
      </c>
      <c r="F121" s="87" t="s">
        <v>124</v>
      </c>
      <c r="G121" s="85" t="s">
        <v>139</v>
      </c>
      <c r="H121" s="86" t="s">
        <v>123</v>
      </c>
      <c r="I121" s="79">
        <v>1200</v>
      </c>
      <c r="J121" s="79">
        <v>1300</v>
      </c>
      <c r="K121" s="83" t="s">
        <v>40</v>
      </c>
      <c r="L121" s="77" t="s">
        <v>14</v>
      </c>
    </row>
    <row r="122" spans="1:12" x14ac:dyDescent="0.3">
      <c r="A122" s="7" t="s">
        <v>0</v>
      </c>
      <c r="B122" s="21">
        <v>1700</v>
      </c>
      <c r="C122" s="21">
        <v>1730</v>
      </c>
      <c r="D122" s="85" t="s">
        <v>139</v>
      </c>
      <c r="E122" s="86" t="s">
        <v>123</v>
      </c>
      <c r="F122" s="87" t="s">
        <v>124</v>
      </c>
      <c r="G122" s="85" t="s">
        <v>139</v>
      </c>
      <c r="H122" s="86" t="s">
        <v>123</v>
      </c>
      <c r="I122" s="79">
        <v>1300</v>
      </c>
      <c r="J122" s="79">
        <v>1400</v>
      </c>
      <c r="K122" s="83" t="s">
        <v>40</v>
      </c>
      <c r="L122" s="77" t="s">
        <v>14</v>
      </c>
    </row>
    <row r="123" spans="1:12" x14ac:dyDescent="0.3">
      <c r="A123" s="7" t="s">
        <v>15</v>
      </c>
      <c r="B123" s="21">
        <v>1730</v>
      </c>
      <c r="C123" s="21">
        <v>1800</v>
      </c>
      <c r="D123" s="85" t="s">
        <v>138</v>
      </c>
      <c r="E123" s="86" t="s">
        <v>123</v>
      </c>
      <c r="F123" s="87" t="s">
        <v>124</v>
      </c>
      <c r="G123" s="85" t="s">
        <v>139</v>
      </c>
      <c r="H123" s="85" t="s">
        <v>138</v>
      </c>
      <c r="I123" s="79">
        <v>1400</v>
      </c>
      <c r="J123" s="79">
        <v>1500</v>
      </c>
      <c r="K123" s="77" t="s">
        <v>14</v>
      </c>
      <c r="L123" s="77" t="s">
        <v>14</v>
      </c>
    </row>
    <row r="124" spans="1:12" x14ac:dyDescent="0.3">
      <c r="A124" s="7" t="s">
        <v>16</v>
      </c>
      <c r="B124" s="21">
        <v>1800</v>
      </c>
      <c r="C124" s="21">
        <v>1830</v>
      </c>
      <c r="D124" s="85" t="s">
        <v>138</v>
      </c>
      <c r="E124" s="89" t="s">
        <v>125</v>
      </c>
      <c r="F124" s="85" t="s">
        <v>139</v>
      </c>
      <c r="G124" s="85" t="s">
        <v>138</v>
      </c>
      <c r="H124" s="85" t="s">
        <v>138</v>
      </c>
      <c r="I124" s="79">
        <v>1500</v>
      </c>
      <c r="J124" s="79">
        <v>1600</v>
      </c>
      <c r="K124" s="77" t="s">
        <v>14</v>
      </c>
      <c r="L124" s="77" t="s">
        <v>14</v>
      </c>
    </row>
    <row r="125" spans="1:12" x14ac:dyDescent="0.3">
      <c r="A125" s="7" t="s">
        <v>17</v>
      </c>
      <c r="B125" s="21">
        <v>1830</v>
      </c>
      <c r="C125" s="21">
        <v>1900</v>
      </c>
      <c r="D125" s="85" t="s">
        <v>138</v>
      </c>
      <c r="E125" s="89" t="s">
        <v>125</v>
      </c>
      <c r="F125" s="85" t="s">
        <v>139</v>
      </c>
      <c r="G125" s="85" t="s">
        <v>138</v>
      </c>
      <c r="H125" s="85" t="s">
        <v>138</v>
      </c>
      <c r="I125" s="79">
        <v>1600</v>
      </c>
      <c r="J125" s="79">
        <v>1700</v>
      </c>
      <c r="K125" s="77" t="s">
        <v>14</v>
      </c>
      <c r="L125" s="77" t="s">
        <v>14</v>
      </c>
    </row>
    <row r="126" spans="1:12" x14ac:dyDescent="0.3">
      <c r="A126" s="7" t="s">
        <v>17</v>
      </c>
      <c r="B126" s="21">
        <v>1900</v>
      </c>
      <c r="C126" s="21">
        <v>1930</v>
      </c>
      <c r="D126" s="87" t="s">
        <v>124</v>
      </c>
      <c r="E126" s="89" t="s">
        <v>125</v>
      </c>
      <c r="F126" s="85" t="s">
        <v>139</v>
      </c>
      <c r="G126" s="85" t="s">
        <v>138</v>
      </c>
      <c r="H126" s="85" t="s">
        <v>138</v>
      </c>
      <c r="I126" s="79">
        <v>1700</v>
      </c>
      <c r="J126" s="79">
        <v>1800</v>
      </c>
      <c r="K126" s="77" t="s">
        <v>14</v>
      </c>
      <c r="L126" s="77" t="s">
        <v>14</v>
      </c>
    </row>
    <row r="127" spans="1:12" x14ac:dyDescent="0.3">
      <c r="A127" s="7" t="s">
        <v>18</v>
      </c>
      <c r="B127" s="21">
        <v>1930</v>
      </c>
      <c r="C127" s="21">
        <v>2000</v>
      </c>
      <c r="D127" s="87" t="s">
        <v>124</v>
      </c>
      <c r="E127" s="89" t="s">
        <v>125</v>
      </c>
      <c r="F127" s="85" t="s">
        <v>139</v>
      </c>
      <c r="G127" s="86" t="s">
        <v>123</v>
      </c>
      <c r="H127" s="88" t="s">
        <v>126</v>
      </c>
      <c r="I127" s="79">
        <v>1800</v>
      </c>
      <c r="J127" s="79">
        <v>1900</v>
      </c>
      <c r="K127" s="77" t="s">
        <v>14</v>
      </c>
      <c r="L127" s="77" t="s">
        <v>14</v>
      </c>
    </row>
    <row r="128" spans="1:12" x14ac:dyDescent="0.3">
      <c r="A128" s="7" t="s">
        <v>19</v>
      </c>
      <c r="B128" s="23">
        <v>2000</v>
      </c>
      <c r="C128" s="21">
        <v>2030</v>
      </c>
      <c r="D128" s="87" t="s">
        <v>124</v>
      </c>
      <c r="E128" s="85" t="s">
        <v>138</v>
      </c>
      <c r="F128" s="85" t="s">
        <v>139</v>
      </c>
      <c r="G128" s="86" t="s">
        <v>123</v>
      </c>
      <c r="H128" s="88" t="s">
        <v>126</v>
      </c>
      <c r="I128" s="79">
        <v>1900</v>
      </c>
      <c r="J128" s="79">
        <v>2000</v>
      </c>
      <c r="K128" s="77" t="s">
        <v>14</v>
      </c>
      <c r="L128" s="77" t="s">
        <v>14</v>
      </c>
    </row>
    <row r="129" spans="1:12" x14ac:dyDescent="0.3">
      <c r="A129" s="28"/>
      <c r="B129" s="21">
        <v>2030</v>
      </c>
      <c r="C129" s="21">
        <v>2100</v>
      </c>
      <c r="D129" s="87" t="s">
        <v>124</v>
      </c>
      <c r="E129" s="85" t="s">
        <v>138</v>
      </c>
      <c r="F129" s="86" t="s">
        <v>123</v>
      </c>
      <c r="G129" s="86" t="s">
        <v>123</v>
      </c>
      <c r="H129" s="84"/>
      <c r="I129" s="79">
        <v>2000</v>
      </c>
      <c r="J129" s="79">
        <v>2100</v>
      </c>
      <c r="K129" s="77" t="s">
        <v>14</v>
      </c>
      <c r="L129" s="77" t="s">
        <v>14</v>
      </c>
    </row>
    <row r="130" spans="1:12" x14ac:dyDescent="0.3">
      <c r="A130" s="28"/>
      <c r="B130" s="21">
        <v>2100</v>
      </c>
      <c r="C130" s="21">
        <v>2130</v>
      </c>
      <c r="D130" s="87" t="s">
        <v>124</v>
      </c>
      <c r="E130" s="85" t="s">
        <v>138</v>
      </c>
      <c r="F130" s="86" t="s">
        <v>123</v>
      </c>
      <c r="G130" s="86" t="s">
        <v>123</v>
      </c>
      <c r="H130" s="84"/>
      <c r="I130" s="75"/>
      <c r="J130" s="75"/>
      <c r="K130" s="75"/>
      <c r="L130" s="75"/>
    </row>
    <row r="131" spans="1:12" x14ac:dyDescent="0.3">
      <c r="A131" s="7"/>
      <c r="B131" s="21">
        <v>2130</v>
      </c>
      <c r="C131" s="21">
        <v>2200</v>
      </c>
      <c r="D131" s="87" t="s">
        <v>124</v>
      </c>
      <c r="E131" s="85" t="s">
        <v>138</v>
      </c>
      <c r="F131" s="86" t="s">
        <v>123</v>
      </c>
      <c r="G131" s="86" t="s">
        <v>123</v>
      </c>
      <c r="H131" s="84"/>
      <c r="I131" s="82"/>
      <c r="J131" s="82"/>
      <c r="K131" s="75"/>
      <c r="L131" s="75"/>
    </row>
    <row r="133" spans="1:12" x14ac:dyDescent="0.3">
      <c r="A133" s="7" t="s">
        <v>17</v>
      </c>
      <c r="B133" s="8"/>
      <c r="C133" s="8"/>
      <c r="D133" s="97" t="s">
        <v>1</v>
      </c>
      <c r="E133" s="98"/>
      <c r="F133" s="98"/>
      <c r="G133" s="98"/>
      <c r="H133" s="99"/>
      <c r="I133" s="100" t="s">
        <v>2</v>
      </c>
      <c r="J133" s="100"/>
      <c r="K133" s="100"/>
      <c r="L133" s="100"/>
    </row>
    <row r="134" spans="1:12" x14ac:dyDescent="0.3">
      <c r="A134" s="7" t="s">
        <v>16</v>
      </c>
      <c r="B134" s="9" t="s">
        <v>4</v>
      </c>
      <c r="C134" s="9" t="s">
        <v>5</v>
      </c>
      <c r="D134" s="10" t="s">
        <v>6</v>
      </c>
      <c r="E134" s="10" t="s">
        <v>7</v>
      </c>
      <c r="F134" s="10" t="s">
        <v>8</v>
      </c>
      <c r="G134" s="10" t="s">
        <v>9</v>
      </c>
      <c r="H134" s="10" t="s">
        <v>10</v>
      </c>
      <c r="I134" s="9" t="s">
        <v>4</v>
      </c>
      <c r="J134" s="9" t="s">
        <v>5</v>
      </c>
      <c r="K134" s="10" t="s">
        <v>11</v>
      </c>
      <c r="L134" s="10" t="s">
        <v>12</v>
      </c>
    </row>
    <row r="135" spans="1:12" x14ac:dyDescent="0.3">
      <c r="A135" s="7" t="s">
        <v>66</v>
      </c>
      <c r="B135" s="23">
        <v>1500</v>
      </c>
      <c r="C135" s="23">
        <v>1530</v>
      </c>
      <c r="D135" s="101"/>
      <c r="E135" s="101"/>
      <c r="F135" s="101"/>
      <c r="G135" s="101"/>
      <c r="H135" s="2"/>
      <c r="I135" s="15">
        <v>900</v>
      </c>
      <c r="J135" s="15">
        <v>1000</v>
      </c>
      <c r="K135" s="13"/>
      <c r="L135" s="13"/>
    </row>
    <row r="136" spans="1:12" x14ac:dyDescent="0.3">
      <c r="A136" s="7" t="s">
        <v>66</v>
      </c>
      <c r="B136" s="21">
        <v>1530</v>
      </c>
      <c r="C136" s="21">
        <v>1600</v>
      </c>
      <c r="D136" s="102"/>
      <c r="E136" s="102"/>
      <c r="F136" s="102"/>
      <c r="G136" s="102"/>
      <c r="H136" s="29"/>
      <c r="I136" s="15">
        <v>1000</v>
      </c>
      <c r="J136" s="15">
        <v>1100</v>
      </c>
      <c r="K136" s="95" t="s">
        <v>119</v>
      </c>
      <c r="L136" s="13"/>
    </row>
    <row r="137" spans="1:12" x14ac:dyDescent="0.3">
      <c r="A137" s="7" t="s">
        <v>18</v>
      </c>
      <c r="B137" s="21">
        <v>1600</v>
      </c>
      <c r="C137" s="21">
        <v>1630</v>
      </c>
      <c r="D137" s="30"/>
      <c r="E137" s="30"/>
      <c r="F137" s="30"/>
      <c r="G137" s="30"/>
      <c r="H137" s="95" t="s">
        <v>118</v>
      </c>
      <c r="I137" s="15">
        <v>1100</v>
      </c>
      <c r="J137" s="15">
        <v>1130</v>
      </c>
      <c r="K137" s="95" t="s">
        <v>119</v>
      </c>
      <c r="L137" s="13"/>
    </row>
    <row r="138" spans="1:12" x14ac:dyDescent="0.3">
      <c r="A138" s="7" t="s">
        <v>19</v>
      </c>
      <c r="B138" s="21">
        <v>1630</v>
      </c>
      <c r="C138" s="21">
        <v>1700</v>
      </c>
      <c r="D138" s="30"/>
      <c r="E138" s="30"/>
      <c r="F138" s="30"/>
      <c r="G138" s="30"/>
      <c r="H138" s="95" t="s">
        <v>118</v>
      </c>
      <c r="I138" s="15">
        <v>1130</v>
      </c>
      <c r="J138" s="15">
        <v>1300</v>
      </c>
      <c r="K138" s="13"/>
      <c r="L138" s="13"/>
    </row>
    <row r="139" spans="1:12" x14ac:dyDescent="0.3">
      <c r="A139" s="7"/>
      <c r="B139" s="21">
        <v>1700</v>
      </c>
      <c r="C139" s="21">
        <v>1730</v>
      </c>
      <c r="D139" s="30"/>
      <c r="E139" s="30"/>
      <c r="F139" s="95" t="s">
        <v>115</v>
      </c>
      <c r="G139" s="30"/>
      <c r="H139" s="30"/>
      <c r="I139" s="15">
        <v>1300</v>
      </c>
      <c r="J139" s="15">
        <v>1400</v>
      </c>
      <c r="K139" s="13"/>
      <c r="L139" s="13"/>
    </row>
    <row r="140" spans="1:12" x14ac:dyDescent="0.3">
      <c r="A140" s="7"/>
      <c r="B140" s="21">
        <v>1730</v>
      </c>
      <c r="C140" s="21">
        <v>1800</v>
      </c>
      <c r="D140" s="30"/>
      <c r="E140" s="95" t="s">
        <v>118</v>
      </c>
      <c r="F140" s="95" t="s">
        <v>115</v>
      </c>
      <c r="G140" s="30"/>
      <c r="H140" s="30"/>
      <c r="I140" s="15">
        <v>1400</v>
      </c>
      <c r="J140" s="15">
        <v>1500</v>
      </c>
      <c r="K140" s="13"/>
      <c r="L140" s="13"/>
    </row>
    <row r="141" spans="1:12" x14ac:dyDescent="0.3">
      <c r="A141" s="7"/>
      <c r="B141" s="21">
        <v>1800</v>
      </c>
      <c r="C141" s="21">
        <v>1830</v>
      </c>
      <c r="D141" s="95" t="s">
        <v>114</v>
      </c>
      <c r="E141" s="95" t="s">
        <v>118</v>
      </c>
      <c r="F141" s="95" t="s">
        <v>119</v>
      </c>
      <c r="G141" s="95" t="s">
        <v>111</v>
      </c>
      <c r="H141" s="30"/>
      <c r="I141" s="15">
        <v>1500</v>
      </c>
      <c r="J141" s="15">
        <v>1600</v>
      </c>
      <c r="K141" s="13"/>
      <c r="L141" s="13"/>
    </row>
    <row r="142" spans="1:12" x14ac:dyDescent="0.3">
      <c r="A142" s="7"/>
      <c r="B142" s="21">
        <v>1830</v>
      </c>
      <c r="C142" s="21">
        <v>1900</v>
      </c>
      <c r="D142" s="95" t="s">
        <v>114</v>
      </c>
      <c r="E142" s="95" t="s">
        <v>118</v>
      </c>
      <c r="F142" s="95" t="s">
        <v>119</v>
      </c>
      <c r="G142" s="95" t="s">
        <v>111</v>
      </c>
      <c r="H142" s="30"/>
      <c r="I142" s="15">
        <v>1600</v>
      </c>
      <c r="J142" s="15">
        <v>1700</v>
      </c>
      <c r="K142" s="13"/>
      <c r="L142" s="13"/>
    </row>
    <row r="143" spans="1:12" x14ac:dyDescent="0.3">
      <c r="A143" s="7"/>
      <c r="B143" s="21">
        <v>1900</v>
      </c>
      <c r="C143" s="21">
        <v>1930</v>
      </c>
      <c r="D143" s="95" t="s">
        <v>113</v>
      </c>
      <c r="E143" s="95" t="s">
        <v>118</v>
      </c>
      <c r="F143" s="95" t="s">
        <v>119</v>
      </c>
      <c r="G143" s="30"/>
      <c r="H143" s="30"/>
      <c r="I143" s="15">
        <v>1700</v>
      </c>
      <c r="J143" s="15">
        <v>1800</v>
      </c>
      <c r="K143" s="13"/>
      <c r="L143" s="13"/>
    </row>
    <row r="144" spans="1:12" x14ac:dyDescent="0.3">
      <c r="A144" s="7"/>
      <c r="B144" s="21">
        <v>1930</v>
      </c>
      <c r="C144" s="21">
        <v>2000</v>
      </c>
      <c r="D144" s="95" t="s">
        <v>113</v>
      </c>
      <c r="E144" s="30"/>
      <c r="F144" s="95" t="s">
        <v>112</v>
      </c>
      <c r="G144" s="95" t="s">
        <v>112</v>
      </c>
      <c r="H144" s="30"/>
      <c r="I144" s="15">
        <v>1800</v>
      </c>
      <c r="J144" s="15">
        <v>1900</v>
      </c>
      <c r="K144" s="13"/>
      <c r="L144" s="13"/>
    </row>
    <row r="145" spans="1:12" x14ac:dyDescent="0.3">
      <c r="A145" s="7"/>
      <c r="B145" s="23">
        <v>2000</v>
      </c>
      <c r="C145" s="21">
        <v>2030</v>
      </c>
      <c r="D145" s="95" t="s">
        <v>111</v>
      </c>
      <c r="E145" s="30"/>
      <c r="F145" s="95" t="s">
        <v>112</v>
      </c>
      <c r="G145" s="95" t="s">
        <v>112</v>
      </c>
      <c r="H145" s="30"/>
      <c r="I145" s="15">
        <v>1900</v>
      </c>
      <c r="J145" s="15">
        <v>2000</v>
      </c>
      <c r="K145" s="13"/>
      <c r="L145" s="13"/>
    </row>
    <row r="146" spans="1:12" x14ac:dyDescent="0.3">
      <c r="A146" s="7"/>
      <c r="B146" s="21">
        <v>2030</v>
      </c>
      <c r="C146" s="21">
        <v>2100</v>
      </c>
      <c r="D146" s="95" t="s">
        <v>111</v>
      </c>
      <c r="E146" s="30"/>
      <c r="F146" s="95" t="s">
        <v>157</v>
      </c>
      <c r="G146" s="30"/>
      <c r="H146" s="30"/>
      <c r="I146" s="15">
        <v>2000</v>
      </c>
      <c r="J146" s="15">
        <v>2100</v>
      </c>
      <c r="K146" s="13"/>
      <c r="L146" s="13"/>
    </row>
    <row r="147" spans="1:12" x14ac:dyDescent="0.3">
      <c r="A147" s="7"/>
      <c r="B147" s="21">
        <v>2100</v>
      </c>
      <c r="C147" s="21">
        <v>2130</v>
      </c>
      <c r="D147" s="95" t="s">
        <v>111</v>
      </c>
      <c r="E147" s="30"/>
      <c r="F147" s="95" t="s">
        <v>157</v>
      </c>
      <c r="G147" s="30"/>
      <c r="H147" s="30"/>
      <c r="I147" s="15"/>
      <c r="J147" s="15"/>
      <c r="K147" s="12"/>
      <c r="L147" s="12"/>
    </row>
    <row r="148" spans="1:12" x14ac:dyDescent="0.3">
      <c r="A148" s="7"/>
      <c r="B148" s="21">
        <v>2130</v>
      </c>
      <c r="C148" s="21">
        <v>2200</v>
      </c>
      <c r="D148" s="30"/>
      <c r="E148" s="30"/>
      <c r="F148" s="13"/>
      <c r="G148" s="30"/>
      <c r="H148" s="30"/>
      <c r="I148" s="12"/>
      <c r="J148" s="12"/>
      <c r="K148" s="12"/>
      <c r="L148" s="12"/>
    </row>
    <row r="150" spans="1:12" s="74" customFormat="1" x14ac:dyDescent="0.3"/>
    <row r="151" spans="1:12" s="74" customFormat="1" x14ac:dyDescent="0.3"/>
    <row r="152" spans="1:12" s="74" customFormat="1" x14ac:dyDescent="0.3"/>
    <row r="153" spans="1:12" s="74" customFormat="1" x14ac:dyDescent="0.3"/>
    <row r="154" spans="1:12" x14ac:dyDescent="0.3">
      <c r="A154" s="7" t="s">
        <v>33</v>
      </c>
      <c r="B154" s="8"/>
      <c r="C154" s="8"/>
      <c r="D154" s="97" t="s">
        <v>1</v>
      </c>
      <c r="E154" s="98"/>
      <c r="F154" s="98"/>
      <c r="G154" s="98"/>
      <c r="H154" s="99"/>
      <c r="I154" s="100" t="s">
        <v>2</v>
      </c>
      <c r="J154" s="100"/>
      <c r="K154" s="100"/>
      <c r="L154" s="100"/>
    </row>
    <row r="155" spans="1:12" x14ac:dyDescent="0.3">
      <c r="A155" s="7" t="s">
        <v>16</v>
      </c>
      <c r="B155" s="9" t="s">
        <v>4</v>
      </c>
      <c r="C155" s="9" t="s">
        <v>5</v>
      </c>
      <c r="D155" s="10" t="s">
        <v>6</v>
      </c>
      <c r="E155" s="10" t="s">
        <v>7</v>
      </c>
      <c r="F155" s="10" t="s">
        <v>8</v>
      </c>
      <c r="G155" s="10" t="s">
        <v>9</v>
      </c>
      <c r="H155" s="10" t="s">
        <v>10</v>
      </c>
      <c r="I155" s="9" t="s">
        <v>4</v>
      </c>
      <c r="J155" s="9" t="s">
        <v>5</v>
      </c>
      <c r="K155" s="10" t="s">
        <v>11</v>
      </c>
      <c r="L155" s="10" t="s">
        <v>12</v>
      </c>
    </row>
    <row r="156" spans="1:12" x14ac:dyDescent="0.3">
      <c r="A156" s="7" t="s">
        <v>19</v>
      </c>
      <c r="B156" s="23">
        <v>1500</v>
      </c>
      <c r="C156" s="23">
        <v>1530</v>
      </c>
      <c r="D156" s="101"/>
      <c r="E156" s="101"/>
      <c r="F156" s="101"/>
      <c r="G156" s="101"/>
      <c r="H156" s="2"/>
      <c r="I156" s="15">
        <v>900</v>
      </c>
      <c r="J156" s="15">
        <v>1000</v>
      </c>
      <c r="K156" s="13"/>
      <c r="L156" s="13"/>
    </row>
    <row r="157" spans="1:12" x14ac:dyDescent="0.3">
      <c r="A157" s="7" t="s">
        <v>0</v>
      </c>
      <c r="B157" s="21">
        <v>1530</v>
      </c>
      <c r="C157" s="21">
        <v>1600</v>
      </c>
      <c r="D157" s="102"/>
      <c r="E157" s="102"/>
      <c r="F157" s="102"/>
      <c r="G157" s="102"/>
      <c r="H157" s="29"/>
      <c r="I157" s="15">
        <v>1000</v>
      </c>
      <c r="J157" s="15">
        <v>1100</v>
      </c>
      <c r="K157" s="13"/>
      <c r="L157" s="13"/>
    </row>
    <row r="158" spans="1:12" x14ac:dyDescent="0.3">
      <c r="A158" s="7" t="s">
        <v>18</v>
      </c>
      <c r="B158" s="21">
        <v>1600</v>
      </c>
      <c r="C158" s="21">
        <v>1630</v>
      </c>
      <c r="D158" s="30" t="s">
        <v>67</v>
      </c>
      <c r="E158" s="30"/>
      <c r="F158" s="13"/>
      <c r="G158" s="30"/>
      <c r="H158" s="30"/>
      <c r="I158" s="15">
        <v>1100</v>
      </c>
      <c r="J158" s="15">
        <v>1200</v>
      </c>
      <c r="K158" s="13"/>
      <c r="L158" s="13"/>
    </row>
    <row r="159" spans="1:12" x14ac:dyDescent="0.3">
      <c r="A159" s="7" t="s">
        <v>0</v>
      </c>
      <c r="B159" s="21">
        <v>1630</v>
      </c>
      <c r="C159" s="21">
        <v>1700</v>
      </c>
      <c r="D159" s="30" t="s">
        <v>67</v>
      </c>
      <c r="E159" s="31"/>
      <c r="F159" s="13"/>
      <c r="G159" s="30"/>
      <c r="H159" s="30"/>
      <c r="I159" s="15">
        <v>1200</v>
      </c>
      <c r="J159" s="15">
        <v>1300</v>
      </c>
      <c r="K159" s="13"/>
      <c r="L159" s="13"/>
    </row>
    <row r="160" spans="1:12" x14ac:dyDescent="0.3">
      <c r="A160" s="7" t="s">
        <v>16</v>
      </c>
      <c r="B160" s="21">
        <v>1700</v>
      </c>
      <c r="C160" s="21">
        <v>1730</v>
      </c>
      <c r="D160" s="31"/>
      <c r="E160" s="31" t="s">
        <v>68</v>
      </c>
      <c r="F160" s="95" t="s">
        <v>115</v>
      </c>
      <c r="G160" s="31" t="s">
        <v>68</v>
      </c>
      <c r="H160" s="13"/>
      <c r="I160" s="15">
        <v>1300</v>
      </c>
      <c r="J160" s="15">
        <v>1400</v>
      </c>
      <c r="K160" s="13"/>
      <c r="L160" s="13"/>
    </row>
    <row r="161" spans="1:12" x14ac:dyDescent="0.3">
      <c r="A161" s="7" t="s">
        <v>17</v>
      </c>
      <c r="B161" s="21">
        <v>1730</v>
      </c>
      <c r="C161" s="21">
        <v>1800</v>
      </c>
      <c r="D161" s="31"/>
      <c r="E161" s="31" t="s">
        <v>68</v>
      </c>
      <c r="F161" s="95" t="s">
        <v>115</v>
      </c>
      <c r="G161" s="31" t="s">
        <v>68</v>
      </c>
      <c r="H161" s="31"/>
      <c r="I161" s="15">
        <v>1400</v>
      </c>
      <c r="J161" s="15">
        <v>1500</v>
      </c>
      <c r="K161" s="13"/>
      <c r="L161" s="13"/>
    </row>
    <row r="162" spans="1:12" x14ac:dyDescent="0.3">
      <c r="A162" s="7" t="s">
        <v>18</v>
      </c>
      <c r="B162" s="21">
        <v>1800</v>
      </c>
      <c r="C162" s="21">
        <v>1830</v>
      </c>
      <c r="D162" s="30"/>
      <c r="E162" s="31" t="s">
        <v>68</v>
      </c>
      <c r="F162" s="13"/>
      <c r="G162" s="31" t="s">
        <v>68</v>
      </c>
      <c r="H162" s="30" t="s">
        <v>69</v>
      </c>
      <c r="I162" s="15">
        <v>1500</v>
      </c>
      <c r="J162" s="15">
        <v>1600</v>
      </c>
      <c r="K162" s="13"/>
      <c r="L162" s="13"/>
    </row>
    <row r="163" spans="1:12" x14ac:dyDescent="0.3">
      <c r="A163" s="7" t="s">
        <v>19</v>
      </c>
      <c r="B163" s="21">
        <v>1830</v>
      </c>
      <c r="C163" s="21">
        <v>1900</v>
      </c>
      <c r="D163" s="30"/>
      <c r="E163" s="31" t="s">
        <v>68</v>
      </c>
      <c r="F163" s="13"/>
      <c r="G163" s="31" t="s">
        <v>68</v>
      </c>
      <c r="H163" s="30" t="s">
        <v>69</v>
      </c>
      <c r="I163" s="15">
        <v>1600</v>
      </c>
      <c r="J163" s="15">
        <v>1700</v>
      </c>
      <c r="K163" s="13"/>
      <c r="L163" s="13"/>
    </row>
    <row r="164" spans="1:12" x14ac:dyDescent="0.3">
      <c r="A164" s="7"/>
      <c r="B164" s="21">
        <v>1900</v>
      </c>
      <c r="C164" s="21">
        <v>1930</v>
      </c>
      <c r="D164" s="30"/>
      <c r="E164" s="31" t="s">
        <v>68</v>
      </c>
      <c r="F164" s="95" t="s">
        <v>118</v>
      </c>
      <c r="G164" s="31" t="s">
        <v>68</v>
      </c>
      <c r="H164" s="30"/>
      <c r="I164" s="15">
        <v>1700</v>
      </c>
      <c r="J164" s="15">
        <v>1800</v>
      </c>
      <c r="K164" s="13"/>
      <c r="L164" s="13"/>
    </row>
    <row r="165" spans="1:12" x14ac:dyDescent="0.3">
      <c r="A165" s="7"/>
      <c r="B165" s="21">
        <v>1930</v>
      </c>
      <c r="C165" s="21">
        <v>2000</v>
      </c>
      <c r="D165" s="30"/>
      <c r="E165" s="31" t="s">
        <v>68</v>
      </c>
      <c r="F165" s="31"/>
      <c r="G165" s="31" t="s">
        <v>68</v>
      </c>
      <c r="H165" s="30"/>
      <c r="I165" s="15">
        <v>1800</v>
      </c>
      <c r="J165" s="15">
        <v>1900</v>
      </c>
      <c r="K165" s="13"/>
      <c r="L165" s="13"/>
    </row>
    <row r="166" spans="1:12" x14ac:dyDescent="0.3">
      <c r="A166" s="7"/>
      <c r="B166" s="23">
        <v>2000</v>
      </c>
      <c r="C166" s="21">
        <v>2030</v>
      </c>
      <c r="D166" s="30"/>
      <c r="E166" s="31" t="s">
        <v>68</v>
      </c>
      <c r="F166" s="30"/>
      <c r="G166" s="31" t="s">
        <v>68</v>
      </c>
      <c r="H166" s="30"/>
      <c r="I166" s="15">
        <v>1900</v>
      </c>
      <c r="J166" s="15">
        <v>2000</v>
      </c>
      <c r="K166" s="13"/>
      <c r="L166" s="13"/>
    </row>
    <row r="167" spans="1:12" x14ac:dyDescent="0.3">
      <c r="A167" s="7"/>
      <c r="B167" s="21">
        <v>2030</v>
      </c>
      <c r="C167" s="21">
        <v>2100</v>
      </c>
      <c r="D167" s="30"/>
      <c r="E167" s="31" t="s">
        <v>68</v>
      </c>
      <c r="F167" s="30"/>
      <c r="G167" s="31" t="s">
        <v>68</v>
      </c>
      <c r="H167" s="30"/>
      <c r="I167" s="15">
        <v>2000</v>
      </c>
      <c r="J167" s="15">
        <v>2100</v>
      </c>
      <c r="K167" s="13"/>
      <c r="L167" s="13"/>
    </row>
    <row r="168" spans="1:12" x14ac:dyDescent="0.3">
      <c r="A168" s="7"/>
      <c r="B168" s="21">
        <v>2100</v>
      </c>
      <c r="C168" s="21">
        <v>2130</v>
      </c>
      <c r="D168" s="30"/>
      <c r="E168" s="31"/>
      <c r="F168" s="30"/>
      <c r="G168" s="30"/>
      <c r="H168" s="30"/>
      <c r="I168" s="15"/>
      <c r="J168" s="15"/>
      <c r="K168" s="12"/>
      <c r="L168" s="12"/>
    </row>
    <row r="169" spans="1:12" x14ac:dyDescent="0.3">
      <c r="A169" s="7"/>
      <c r="B169" s="21">
        <v>2130</v>
      </c>
      <c r="C169" s="21">
        <v>2200</v>
      </c>
      <c r="D169" s="30"/>
      <c r="E169" s="31"/>
      <c r="F169" s="13"/>
      <c r="G169" s="30"/>
      <c r="H169" s="30"/>
      <c r="I169" s="12"/>
      <c r="J169" s="12"/>
      <c r="K169" s="12"/>
      <c r="L169" s="12"/>
    </row>
    <row r="171" spans="1:12" s="74" customFormat="1" x14ac:dyDescent="0.3">
      <c r="A171" s="7" t="s">
        <v>15</v>
      </c>
      <c r="B171" s="8"/>
      <c r="C171" s="8"/>
      <c r="D171" s="97" t="s">
        <v>1</v>
      </c>
      <c r="E171" s="98"/>
      <c r="F171" s="98"/>
      <c r="G171" s="98"/>
      <c r="H171" s="99"/>
      <c r="I171" s="100" t="s">
        <v>2</v>
      </c>
      <c r="J171" s="100"/>
      <c r="K171" s="100"/>
      <c r="L171" s="100"/>
    </row>
    <row r="172" spans="1:12" s="74" customFormat="1" x14ac:dyDescent="0.3">
      <c r="A172" s="7" t="s">
        <v>18</v>
      </c>
      <c r="B172" s="9" t="s">
        <v>4</v>
      </c>
      <c r="C172" s="9" t="s">
        <v>5</v>
      </c>
      <c r="D172" s="10" t="s">
        <v>6</v>
      </c>
      <c r="E172" s="10" t="s">
        <v>7</v>
      </c>
      <c r="F172" s="10" t="s">
        <v>8</v>
      </c>
      <c r="G172" s="10" t="s">
        <v>9</v>
      </c>
      <c r="H172" s="10" t="s">
        <v>10</v>
      </c>
      <c r="I172" s="9" t="s">
        <v>4</v>
      </c>
      <c r="J172" s="9" t="s">
        <v>5</v>
      </c>
      <c r="K172" s="10" t="s">
        <v>11</v>
      </c>
      <c r="L172" s="10" t="s">
        <v>12</v>
      </c>
    </row>
    <row r="173" spans="1:12" s="74" customFormat="1" x14ac:dyDescent="0.3">
      <c r="A173" s="7" t="s">
        <v>66</v>
      </c>
      <c r="B173" s="23">
        <v>1500</v>
      </c>
      <c r="C173" s="23">
        <v>1530</v>
      </c>
      <c r="D173" s="101"/>
      <c r="E173" s="101"/>
      <c r="F173" s="101"/>
      <c r="G173" s="101"/>
      <c r="H173" s="76"/>
      <c r="I173" s="79">
        <v>900</v>
      </c>
      <c r="J173" s="79">
        <v>1000</v>
      </c>
      <c r="K173" s="77"/>
      <c r="L173" s="77"/>
    </row>
    <row r="174" spans="1:12" s="74" customFormat="1" x14ac:dyDescent="0.3">
      <c r="A174" s="7" t="s">
        <v>18</v>
      </c>
      <c r="B174" s="93">
        <v>1530</v>
      </c>
      <c r="C174" s="93">
        <v>1600</v>
      </c>
      <c r="D174" s="102"/>
      <c r="E174" s="102"/>
      <c r="F174" s="102"/>
      <c r="G174" s="102"/>
      <c r="H174" s="29"/>
      <c r="I174" s="79">
        <v>1000</v>
      </c>
      <c r="J174" s="79">
        <v>1100</v>
      </c>
      <c r="K174" s="77"/>
      <c r="L174" s="77"/>
    </row>
    <row r="175" spans="1:12" s="74" customFormat="1" x14ac:dyDescent="0.3">
      <c r="A175" s="7" t="s">
        <v>3</v>
      </c>
      <c r="B175" s="93">
        <v>1600</v>
      </c>
      <c r="C175" s="93">
        <v>1630</v>
      </c>
      <c r="D175" s="30"/>
      <c r="E175" s="30"/>
      <c r="F175" s="77"/>
      <c r="G175" s="30"/>
      <c r="H175" s="30"/>
      <c r="I175" s="79">
        <v>1100</v>
      </c>
      <c r="J175" s="79">
        <v>1200</v>
      </c>
      <c r="K175" s="77"/>
      <c r="L175" s="77"/>
    </row>
    <row r="176" spans="1:12" s="74" customFormat="1" x14ac:dyDescent="0.3">
      <c r="A176" s="7" t="s">
        <v>3</v>
      </c>
      <c r="B176" s="93">
        <v>1630</v>
      </c>
      <c r="C176" s="93">
        <v>1700</v>
      </c>
      <c r="D176" s="30"/>
      <c r="E176" s="31"/>
      <c r="F176" s="77"/>
      <c r="G176" s="30"/>
      <c r="H176" s="30"/>
      <c r="I176" s="79">
        <v>1200</v>
      </c>
      <c r="J176" s="79">
        <v>1300</v>
      </c>
      <c r="K176" s="77"/>
      <c r="L176" s="77"/>
    </row>
    <row r="177" spans="1:12" s="74" customFormat="1" x14ac:dyDescent="0.3">
      <c r="A177" s="7"/>
      <c r="B177" s="93">
        <v>1700</v>
      </c>
      <c r="C177" s="93">
        <v>1730</v>
      </c>
      <c r="D177" s="31"/>
      <c r="E177" s="31"/>
      <c r="F177" s="77"/>
      <c r="G177" s="31"/>
      <c r="H177" s="77"/>
      <c r="I177" s="79">
        <v>1300</v>
      </c>
      <c r="J177" s="79">
        <v>1400</v>
      </c>
      <c r="K177" s="77"/>
      <c r="L177" s="77"/>
    </row>
    <row r="178" spans="1:12" s="74" customFormat="1" x14ac:dyDescent="0.3">
      <c r="A178" s="7" t="s">
        <v>0</v>
      </c>
      <c r="B178" s="93">
        <v>1730</v>
      </c>
      <c r="C178" s="93">
        <v>1800</v>
      </c>
      <c r="D178" s="31"/>
      <c r="E178" s="31"/>
      <c r="F178" s="77"/>
      <c r="G178" s="31"/>
      <c r="H178" s="31"/>
      <c r="I178" s="79">
        <v>1400</v>
      </c>
      <c r="J178" s="79">
        <v>1500</v>
      </c>
      <c r="K178" s="77"/>
      <c r="L178" s="77"/>
    </row>
    <row r="179" spans="1:12" s="74" customFormat="1" x14ac:dyDescent="0.3">
      <c r="A179" s="7" t="s">
        <v>3</v>
      </c>
      <c r="B179" s="93">
        <v>1800</v>
      </c>
      <c r="C179" s="93">
        <v>1830</v>
      </c>
      <c r="D179" s="30"/>
      <c r="E179" s="95" t="s">
        <v>166</v>
      </c>
      <c r="F179" s="77"/>
      <c r="G179" s="31"/>
      <c r="H179" s="30"/>
      <c r="I179" s="79">
        <v>1500</v>
      </c>
      <c r="J179" s="79">
        <v>1600</v>
      </c>
      <c r="K179" s="77"/>
      <c r="L179" s="77"/>
    </row>
    <row r="180" spans="1:12" s="74" customFormat="1" x14ac:dyDescent="0.3">
      <c r="A180" s="7" t="s">
        <v>168</v>
      </c>
      <c r="B180" s="93">
        <v>1830</v>
      </c>
      <c r="C180" s="93">
        <v>1900</v>
      </c>
      <c r="D180" s="30"/>
      <c r="E180" s="95" t="s">
        <v>166</v>
      </c>
      <c r="F180" s="77"/>
      <c r="G180" s="31"/>
      <c r="H180" s="30"/>
      <c r="I180" s="79">
        <v>1600</v>
      </c>
      <c r="J180" s="79">
        <v>1700</v>
      </c>
      <c r="K180" s="77"/>
      <c r="L180" s="77"/>
    </row>
    <row r="181" spans="1:12" s="74" customFormat="1" x14ac:dyDescent="0.3">
      <c r="A181" s="7" t="s">
        <v>17</v>
      </c>
      <c r="B181" s="93">
        <v>1900</v>
      </c>
      <c r="C181" s="93">
        <v>1930</v>
      </c>
      <c r="D181" s="30"/>
      <c r="E181" s="95" t="s">
        <v>39</v>
      </c>
      <c r="F181" s="77"/>
      <c r="G181" s="95" t="s">
        <v>132</v>
      </c>
      <c r="H181" s="30"/>
      <c r="I181" s="79">
        <v>1700</v>
      </c>
      <c r="J181" s="79">
        <v>1800</v>
      </c>
      <c r="K181" s="77"/>
      <c r="L181" s="77"/>
    </row>
    <row r="182" spans="1:12" s="74" customFormat="1" x14ac:dyDescent="0.3">
      <c r="A182" s="7" t="s">
        <v>18</v>
      </c>
      <c r="B182" s="93">
        <v>1930</v>
      </c>
      <c r="C182" s="93">
        <v>2000</v>
      </c>
      <c r="D182" s="30"/>
      <c r="E182" s="95" t="s">
        <v>39</v>
      </c>
      <c r="F182" s="31"/>
      <c r="G182" s="95" t="s">
        <v>132</v>
      </c>
      <c r="H182" s="30"/>
      <c r="I182" s="79">
        <v>1800</v>
      </c>
      <c r="J182" s="79">
        <v>1900</v>
      </c>
      <c r="K182" s="77"/>
      <c r="L182" s="77"/>
    </row>
    <row r="183" spans="1:12" s="74" customFormat="1" x14ac:dyDescent="0.3">
      <c r="A183" s="7"/>
      <c r="B183" s="23">
        <v>2000</v>
      </c>
      <c r="C183" s="93">
        <v>2030</v>
      </c>
      <c r="D183" s="30"/>
      <c r="E183" s="95" t="s">
        <v>39</v>
      </c>
      <c r="F183" s="30"/>
      <c r="G183" s="95" t="s">
        <v>132</v>
      </c>
      <c r="H183" s="30"/>
      <c r="I183" s="79">
        <v>1900</v>
      </c>
      <c r="J183" s="79">
        <v>2000</v>
      </c>
      <c r="K183" s="77"/>
      <c r="L183" s="77"/>
    </row>
    <row r="184" spans="1:12" s="74" customFormat="1" x14ac:dyDescent="0.3">
      <c r="A184" s="7"/>
      <c r="B184" s="93">
        <v>2030</v>
      </c>
      <c r="C184" s="93">
        <v>2100</v>
      </c>
      <c r="D184" s="30"/>
      <c r="E184" s="31"/>
      <c r="F184" s="30"/>
      <c r="G184" s="31"/>
      <c r="H184" s="30"/>
      <c r="I184" s="79">
        <v>2000</v>
      </c>
      <c r="J184" s="79">
        <v>2100</v>
      </c>
      <c r="K184" s="77"/>
      <c r="L184" s="77"/>
    </row>
    <row r="185" spans="1:12" s="74" customFormat="1" x14ac:dyDescent="0.3">
      <c r="A185" s="7"/>
      <c r="B185" s="93">
        <v>2100</v>
      </c>
      <c r="C185" s="93">
        <v>2130</v>
      </c>
      <c r="D185" s="30"/>
      <c r="E185" s="31"/>
      <c r="F185" s="30"/>
      <c r="G185" s="30"/>
      <c r="H185" s="30"/>
      <c r="I185" s="79"/>
      <c r="J185" s="79"/>
      <c r="K185" s="75"/>
      <c r="L185" s="75"/>
    </row>
    <row r="186" spans="1:12" s="74" customFormat="1" x14ac:dyDescent="0.3">
      <c r="A186" s="7"/>
      <c r="B186" s="93">
        <v>2130</v>
      </c>
      <c r="C186" s="93">
        <v>2200</v>
      </c>
      <c r="D186" s="30"/>
      <c r="E186" s="31"/>
      <c r="F186" s="77"/>
      <c r="G186" s="30"/>
      <c r="H186" s="30"/>
      <c r="I186" s="75"/>
      <c r="J186" s="75"/>
      <c r="K186" s="75"/>
      <c r="L186" s="75"/>
    </row>
  </sheetData>
  <mergeCells count="44">
    <mergeCell ref="D3:H3"/>
    <mergeCell ref="I3:L3"/>
    <mergeCell ref="D18:H18"/>
    <mergeCell ref="I18:L18"/>
    <mergeCell ref="D20:D21"/>
    <mergeCell ref="E20:E21"/>
    <mergeCell ref="G20:G21"/>
    <mergeCell ref="F20:F22"/>
    <mergeCell ref="D39:H39"/>
    <mergeCell ref="I39:L39"/>
    <mergeCell ref="D41:D42"/>
    <mergeCell ref="E41:E42"/>
    <mergeCell ref="F41:F42"/>
    <mergeCell ref="G41:G42"/>
    <mergeCell ref="D56:H56"/>
    <mergeCell ref="I56:L56"/>
    <mergeCell ref="D58:D59"/>
    <mergeCell ref="E58:E59"/>
    <mergeCell ref="F58:F59"/>
    <mergeCell ref="G58:G59"/>
    <mergeCell ref="D78:H78"/>
    <mergeCell ref="I78:L78"/>
    <mergeCell ref="D95:H95"/>
    <mergeCell ref="I95:L95"/>
    <mergeCell ref="D116:H116"/>
    <mergeCell ref="I116:L116"/>
    <mergeCell ref="D133:H133"/>
    <mergeCell ref="I133:L133"/>
    <mergeCell ref="D135:D136"/>
    <mergeCell ref="E135:E136"/>
    <mergeCell ref="F135:F136"/>
    <mergeCell ref="G135:G136"/>
    <mergeCell ref="D154:H154"/>
    <mergeCell ref="I154:L154"/>
    <mergeCell ref="D156:D157"/>
    <mergeCell ref="E156:E157"/>
    <mergeCell ref="F156:F157"/>
    <mergeCell ref="G156:G157"/>
    <mergeCell ref="D171:H171"/>
    <mergeCell ref="I171:L171"/>
    <mergeCell ref="D173:D174"/>
    <mergeCell ref="E173:E174"/>
    <mergeCell ref="F173:F174"/>
    <mergeCell ref="G173:G174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28978-02A9-4929-AEEB-6135E8246938}">
  <sheetPr>
    <pageSetUpPr fitToPage="1"/>
  </sheetPr>
  <dimension ref="A1:AH51"/>
  <sheetViews>
    <sheetView tabSelected="1" topLeftCell="B1" workbookViewId="0">
      <selection activeCell="B22" sqref="B22:B23"/>
    </sheetView>
  </sheetViews>
  <sheetFormatPr baseColWidth="10" defaultRowHeight="13.2" x14ac:dyDescent="0.25"/>
  <cols>
    <col min="1" max="1" width="0" style="33" hidden="1" customWidth="1"/>
    <col min="2" max="2" width="13.44140625" style="33" bestFit="1" customWidth="1"/>
    <col min="3" max="3" width="11.5546875" style="33"/>
    <col min="4" max="4" width="11.5546875" style="33" customWidth="1"/>
    <col min="5" max="6" width="11.6640625" style="33" hidden="1" customWidth="1"/>
    <col min="7" max="7" width="7.88671875" style="33" bestFit="1" customWidth="1"/>
    <col min="8" max="8" width="9.5546875" style="33" bestFit="1" customWidth="1"/>
    <col min="9" max="9" width="10.88671875" style="33" bestFit="1" customWidth="1"/>
    <col min="10" max="12" width="7" style="33" bestFit="1" customWidth="1"/>
    <col min="13" max="13" width="9.109375" style="33" bestFit="1" customWidth="1"/>
    <col min="14" max="16" width="7" style="33" bestFit="1" customWidth="1"/>
    <col min="17" max="17" width="18.44140625" style="33" bestFit="1" customWidth="1"/>
    <col min="18" max="18" width="7" style="33" bestFit="1" customWidth="1"/>
    <col min="19" max="19" width="6.109375" style="33" bestFit="1" customWidth="1"/>
    <col min="20" max="20" width="7.33203125" style="33" bestFit="1" customWidth="1"/>
    <col min="21" max="21" width="9.109375" style="33" bestFit="1" customWidth="1"/>
    <col min="22" max="24" width="7" style="33" bestFit="1" customWidth="1"/>
    <col min="25" max="25" width="10.88671875" style="33" bestFit="1" customWidth="1"/>
    <col min="26" max="26" width="7" style="33" bestFit="1" customWidth="1"/>
    <col min="27" max="28" width="7" style="33" customWidth="1"/>
    <col min="29" max="29" width="9.109375" style="33" bestFit="1" customWidth="1"/>
    <col min="30" max="30" width="7" style="33" customWidth="1"/>
    <col min="31" max="33" width="5.5546875" style="33" hidden="1" customWidth="1"/>
    <col min="34" max="34" width="7" style="33" hidden="1" customWidth="1"/>
    <col min="35" max="265" width="11.5546875" style="33"/>
    <col min="266" max="266" width="13.44140625" style="33" bestFit="1" customWidth="1"/>
    <col min="267" max="268" width="11.5546875" style="33"/>
    <col min="269" max="269" width="11.6640625" style="33" bestFit="1" customWidth="1"/>
    <col min="270" max="270" width="7.88671875" style="33" bestFit="1" customWidth="1"/>
    <col min="271" max="287" width="7" style="33" bestFit="1" customWidth="1"/>
    <col min="288" max="289" width="5.5546875" style="33" bestFit="1" customWidth="1"/>
    <col min="290" max="290" width="7" style="33" bestFit="1" customWidth="1"/>
    <col min="291" max="521" width="11.5546875" style="33"/>
    <col min="522" max="522" width="13.44140625" style="33" bestFit="1" customWidth="1"/>
    <col min="523" max="524" width="11.5546875" style="33"/>
    <col min="525" max="525" width="11.6640625" style="33" bestFit="1" customWidth="1"/>
    <col min="526" max="526" width="7.88671875" style="33" bestFit="1" customWidth="1"/>
    <col min="527" max="543" width="7" style="33" bestFit="1" customWidth="1"/>
    <col min="544" max="545" width="5.5546875" style="33" bestFit="1" customWidth="1"/>
    <col min="546" max="546" width="7" style="33" bestFit="1" customWidth="1"/>
    <col min="547" max="777" width="11.5546875" style="33"/>
    <col min="778" max="778" width="13.44140625" style="33" bestFit="1" customWidth="1"/>
    <col min="779" max="780" width="11.5546875" style="33"/>
    <col min="781" max="781" width="11.6640625" style="33" bestFit="1" customWidth="1"/>
    <col min="782" max="782" width="7.88671875" style="33" bestFit="1" customWidth="1"/>
    <col min="783" max="799" width="7" style="33" bestFit="1" customWidth="1"/>
    <col min="800" max="801" width="5.5546875" style="33" bestFit="1" customWidth="1"/>
    <col min="802" max="802" width="7" style="33" bestFit="1" customWidth="1"/>
    <col min="803" max="1033" width="11.5546875" style="33"/>
    <col min="1034" max="1034" width="13.44140625" style="33" bestFit="1" customWidth="1"/>
    <col min="1035" max="1036" width="11.5546875" style="33"/>
    <col min="1037" max="1037" width="11.6640625" style="33" bestFit="1" customWidth="1"/>
    <col min="1038" max="1038" width="7.88671875" style="33" bestFit="1" customWidth="1"/>
    <col min="1039" max="1055" width="7" style="33" bestFit="1" customWidth="1"/>
    <col min="1056" max="1057" width="5.5546875" style="33" bestFit="1" customWidth="1"/>
    <col min="1058" max="1058" width="7" style="33" bestFit="1" customWidth="1"/>
    <col min="1059" max="1289" width="11.5546875" style="33"/>
    <col min="1290" max="1290" width="13.44140625" style="33" bestFit="1" customWidth="1"/>
    <col min="1291" max="1292" width="11.5546875" style="33"/>
    <col min="1293" max="1293" width="11.6640625" style="33" bestFit="1" customWidth="1"/>
    <col min="1294" max="1294" width="7.88671875" style="33" bestFit="1" customWidth="1"/>
    <col min="1295" max="1311" width="7" style="33" bestFit="1" customWidth="1"/>
    <col min="1312" max="1313" width="5.5546875" style="33" bestFit="1" customWidth="1"/>
    <col min="1314" max="1314" width="7" style="33" bestFit="1" customWidth="1"/>
    <col min="1315" max="1545" width="11.5546875" style="33"/>
    <col min="1546" max="1546" width="13.44140625" style="33" bestFit="1" customWidth="1"/>
    <col min="1547" max="1548" width="11.5546875" style="33"/>
    <col min="1549" max="1549" width="11.6640625" style="33" bestFit="1" customWidth="1"/>
    <col min="1550" max="1550" width="7.88671875" style="33" bestFit="1" customWidth="1"/>
    <col min="1551" max="1567" width="7" style="33" bestFit="1" customWidth="1"/>
    <col min="1568" max="1569" width="5.5546875" style="33" bestFit="1" customWidth="1"/>
    <col min="1570" max="1570" width="7" style="33" bestFit="1" customWidth="1"/>
    <col min="1571" max="1801" width="11.5546875" style="33"/>
    <col min="1802" max="1802" width="13.44140625" style="33" bestFit="1" customWidth="1"/>
    <col min="1803" max="1804" width="11.5546875" style="33"/>
    <col min="1805" max="1805" width="11.6640625" style="33" bestFit="1" customWidth="1"/>
    <col min="1806" max="1806" width="7.88671875" style="33" bestFit="1" customWidth="1"/>
    <col min="1807" max="1823" width="7" style="33" bestFit="1" customWidth="1"/>
    <col min="1824" max="1825" width="5.5546875" style="33" bestFit="1" customWidth="1"/>
    <col min="1826" max="1826" width="7" style="33" bestFit="1" customWidth="1"/>
    <col min="1827" max="2057" width="11.5546875" style="33"/>
    <col min="2058" max="2058" width="13.44140625" style="33" bestFit="1" customWidth="1"/>
    <col min="2059" max="2060" width="11.5546875" style="33"/>
    <col min="2061" max="2061" width="11.6640625" style="33" bestFit="1" customWidth="1"/>
    <col min="2062" max="2062" width="7.88671875" style="33" bestFit="1" customWidth="1"/>
    <col min="2063" max="2079" width="7" style="33" bestFit="1" customWidth="1"/>
    <col min="2080" max="2081" width="5.5546875" style="33" bestFit="1" customWidth="1"/>
    <col min="2082" max="2082" width="7" style="33" bestFit="1" customWidth="1"/>
    <col min="2083" max="2313" width="11.5546875" style="33"/>
    <col min="2314" max="2314" width="13.44140625" style="33" bestFit="1" customWidth="1"/>
    <col min="2315" max="2316" width="11.5546875" style="33"/>
    <col min="2317" max="2317" width="11.6640625" style="33" bestFit="1" customWidth="1"/>
    <col min="2318" max="2318" width="7.88671875" style="33" bestFit="1" customWidth="1"/>
    <col min="2319" max="2335" width="7" style="33" bestFit="1" customWidth="1"/>
    <col min="2336" max="2337" width="5.5546875" style="33" bestFit="1" customWidth="1"/>
    <col min="2338" max="2338" width="7" style="33" bestFit="1" customWidth="1"/>
    <col min="2339" max="2569" width="11.5546875" style="33"/>
    <col min="2570" max="2570" width="13.44140625" style="33" bestFit="1" customWidth="1"/>
    <col min="2571" max="2572" width="11.5546875" style="33"/>
    <col min="2573" max="2573" width="11.6640625" style="33" bestFit="1" customWidth="1"/>
    <col min="2574" max="2574" width="7.88671875" style="33" bestFit="1" customWidth="1"/>
    <col min="2575" max="2591" width="7" style="33" bestFit="1" customWidth="1"/>
    <col min="2592" max="2593" width="5.5546875" style="33" bestFit="1" customWidth="1"/>
    <col min="2594" max="2594" width="7" style="33" bestFit="1" customWidth="1"/>
    <col min="2595" max="2825" width="11.5546875" style="33"/>
    <col min="2826" max="2826" width="13.44140625" style="33" bestFit="1" customWidth="1"/>
    <col min="2827" max="2828" width="11.5546875" style="33"/>
    <col min="2829" max="2829" width="11.6640625" style="33" bestFit="1" customWidth="1"/>
    <col min="2830" max="2830" width="7.88671875" style="33" bestFit="1" customWidth="1"/>
    <col min="2831" max="2847" width="7" style="33" bestFit="1" customWidth="1"/>
    <col min="2848" max="2849" width="5.5546875" style="33" bestFit="1" customWidth="1"/>
    <col min="2850" max="2850" width="7" style="33" bestFit="1" customWidth="1"/>
    <col min="2851" max="3081" width="11.5546875" style="33"/>
    <col min="3082" max="3082" width="13.44140625" style="33" bestFit="1" customWidth="1"/>
    <col min="3083" max="3084" width="11.5546875" style="33"/>
    <col min="3085" max="3085" width="11.6640625" style="33" bestFit="1" customWidth="1"/>
    <col min="3086" max="3086" width="7.88671875" style="33" bestFit="1" customWidth="1"/>
    <col min="3087" max="3103" width="7" style="33" bestFit="1" customWidth="1"/>
    <col min="3104" max="3105" width="5.5546875" style="33" bestFit="1" customWidth="1"/>
    <col min="3106" max="3106" width="7" style="33" bestFit="1" customWidth="1"/>
    <col min="3107" max="3337" width="11.5546875" style="33"/>
    <col min="3338" max="3338" width="13.44140625" style="33" bestFit="1" customWidth="1"/>
    <col min="3339" max="3340" width="11.5546875" style="33"/>
    <col min="3341" max="3341" width="11.6640625" style="33" bestFit="1" customWidth="1"/>
    <col min="3342" max="3342" width="7.88671875" style="33" bestFit="1" customWidth="1"/>
    <col min="3343" max="3359" width="7" style="33" bestFit="1" customWidth="1"/>
    <col min="3360" max="3361" width="5.5546875" style="33" bestFit="1" customWidth="1"/>
    <col min="3362" max="3362" width="7" style="33" bestFit="1" customWidth="1"/>
    <col min="3363" max="3593" width="11.5546875" style="33"/>
    <col min="3594" max="3594" width="13.44140625" style="33" bestFit="1" customWidth="1"/>
    <col min="3595" max="3596" width="11.5546875" style="33"/>
    <col min="3597" max="3597" width="11.6640625" style="33" bestFit="1" customWidth="1"/>
    <col min="3598" max="3598" width="7.88671875" style="33" bestFit="1" customWidth="1"/>
    <col min="3599" max="3615" width="7" style="33" bestFit="1" customWidth="1"/>
    <col min="3616" max="3617" width="5.5546875" style="33" bestFit="1" customWidth="1"/>
    <col min="3618" max="3618" width="7" style="33" bestFit="1" customWidth="1"/>
    <col min="3619" max="3849" width="11.5546875" style="33"/>
    <col min="3850" max="3850" width="13.44140625" style="33" bestFit="1" customWidth="1"/>
    <col min="3851" max="3852" width="11.5546875" style="33"/>
    <col min="3853" max="3853" width="11.6640625" style="33" bestFit="1" customWidth="1"/>
    <col min="3854" max="3854" width="7.88671875" style="33" bestFit="1" customWidth="1"/>
    <col min="3855" max="3871" width="7" style="33" bestFit="1" customWidth="1"/>
    <col min="3872" max="3873" width="5.5546875" style="33" bestFit="1" customWidth="1"/>
    <col min="3874" max="3874" width="7" style="33" bestFit="1" customWidth="1"/>
    <col min="3875" max="4105" width="11.5546875" style="33"/>
    <col min="4106" max="4106" width="13.44140625" style="33" bestFit="1" customWidth="1"/>
    <col min="4107" max="4108" width="11.5546875" style="33"/>
    <col min="4109" max="4109" width="11.6640625" style="33" bestFit="1" customWidth="1"/>
    <col min="4110" max="4110" width="7.88671875" style="33" bestFit="1" customWidth="1"/>
    <col min="4111" max="4127" width="7" style="33" bestFit="1" customWidth="1"/>
    <col min="4128" max="4129" width="5.5546875" style="33" bestFit="1" customWidth="1"/>
    <col min="4130" max="4130" width="7" style="33" bestFit="1" customWidth="1"/>
    <col min="4131" max="4361" width="11.5546875" style="33"/>
    <col min="4362" max="4362" width="13.44140625" style="33" bestFit="1" customWidth="1"/>
    <col min="4363" max="4364" width="11.5546875" style="33"/>
    <col min="4365" max="4365" width="11.6640625" style="33" bestFit="1" customWidth="1"/>
    <col min="4366" max="4366" width="7.88671875" style="33" bestFit="1" customWidth="1"/>
    <col min="4367" max="4383" width="7" style="33" bestFit="1" customWidth="1"/>
    <col min="4384" max="4385" width="5.5546875" style="33" bestFit="1" customWidth="1"/>
    <col min="4386" max="4386" width="7" style="33" bestFit="1" customWidth="1"/>
    <col min="4387" max="4617" width="11.5546875" style="33"/>
    <col min="4618" max="4618" width="13.44140625" style="33" bestFit="1" customWidth="1"/>
    <col min="4619" max="4620" width="11.5546875" style="33"/>
    <col min="4621" max="4621" width="11.6640625" style="33" bestFit="1" customWidth="1"/>
    <col min="4622" max="4622" width="7.88671875" style="33" bestFit="1" customWidth="1"/>
    <col min="4623" max="4639" width="7" style="33" bestFit="1" customWidth="1"/>
    <col min="4640" max="4641" width="5.5546875" style="33" bestFit="1" customWidth="1"/>
    <col min="4642" max="4642" width="7" style="33" bestFit="1" customWidth="1"/>
    <col min="4643" max="4873" width="11.5546875" style="33"/>
    <col min="4874" max="4874" width="13.44140625" style="33" bestFit="1" customWidth="1"/>
    <col min="4875" max="4876" width="11.5546875" style="33"/>
    <col min="4877" max="4877" width="11.6640625" style="33" bestFit="1" customWidth="1"/>
    <col min="4878" max="4878" width="7.88671875" style="33" bestFit="1" customWidth="1"/>
    <col min="4879" max="4895" width="7" style="33" bestFit="1" customWidth="1"/>
    <col min="4896" max="4897" width="5.5546875" style="33" bestFit="1" customWidth="1"/>
    <col min="4898" max="4898" width="7" style="33" bestFit="1" customWidth="1"/>
    <col min="4899" max="5129" width="11.5546875" style="33"/>
    <col min="5130" max="5130" width="13.44140625" style="33" bestFit="1" customWidth="1"/>
    <col min="5131" max="5132" width="11.5546875" style="33"/>
    <col min="5133" max="5133" width="11.6640625" style="33" bestFit="1" customWidth="1"/>
    <col min="5134" max="5134" width="7.88671875" style="33" bestFit="1" customWidth="1"/>
    <col min="5135" max="5151" width="7" style="33" bestFit="1" customWidth="1"/>
    <col min="5152" max="5153" width="5.5546875" style="33" bestFit="1" customWidth="1"/>
    <col min="5154" max="5154" width="7" style="33" bestFit="1" customWidth="1"/>
    <col min="5155" max="5385" width="11.5546875" style="33"/>
    <col min="5386" max="5386" width="13.44140625" style="33" bestFit="1" customWidth="1"/>
    <col min="5387" max="5388" width="11.5546875" style="33"/>
    <col min="5389" max="5389" width="11.6640625" style="33" bestFit="1" customWidth="1"/>
    <col min="5390" max="5390" width="7.88671875" style="33" bestFit="1" customWidth="1"/>
    <col min="5391" max="5407" width="7" style="33" bestFit="1" customWidth="1"/>
    <col min="5408" max="5409" width="5.5546875" style="33" bestFit="1" customWidth="1"/>
    <col min="5410" max="5410" width="7" style="33" bestFit="1" customWidth="1"/>
    <col min="5411" max="5641" width="11.5546875" style="33"/>
    <col min="5642" max="5642" width="13.44140625" style="33" bestFit="1" customWidth="1"/>
    <col min="5643" max="5644" width="11.5546875" style="33"/>
    <col min="5645" max="5645" width="11.6640625" style="33" bestFit="1" customWidth="1"/>
    <col min="5646" max="5646" width="7.88671875" style="33" bestFit="1" customWidth="1"/>
    <col min="5647" max="5663" width="7" style="33" bestFit="1" customWidth="1"/>
    <col min="5664" max="5665" width="5.5546875" style="33" bestFit="1" customWidth="1"/>
    <col min="5666" max="5666" width="7" style="33" bestFit="1" customWidth="1"/>
    <col min="5667" max="5897" width="11.5546875" style="33"/>
    <col min="5898" max="5898" width="13.44140625" style="33" bestFit="1" customWidth="1"/>
    <col min="5899" max="5900" width="11.5546875" style="33"/>
    <col min="5901" max="5901" width="11.6640625" style="33" bestFit="1" customWidth="1"/>
    <col min="5902" max="5902" width="7.88671875" style="33" bestFit="1" customWidth="1"/>
    <col min="5903" max="5919" width="7" style="33" bestFit="1" customWidth="1"/>
    <col min="5920" max="5921" width="5.5546875" style="33" bestFit="1" customWidth="1"/>
    <col min="5922" max="5922" width="7" style="33" bestFit="1" customWidth="1"/>
    <col min="5923" max="6153" width="11.5546875" style="33"/>
    <col min="6154" max="6154" width="13.44140625" style="33" bestFit="1" customWidth="1"/>
    <col min="6155" max="6156" width="11.5546875" style="33"/>
    <col min="6157" max="6157" width="11.6640625" style="33" bestFit="1" customWidth="1"/>
    <col min="6158" max="6158" width="7.88671875" style="33" bestFit="1" customWidth="1"/>
    <col min="6159" max="6175" width="7" style="33" bestFit="1" customWidth="1"/>
    <col min="6176" max="6177" width="5.5546875" style="33" bestFit="1" customWidth="1"/>
    <col min="6178" max="6178" width="7" style="33" bestFit="1" customWidth="1"/>
    <col min="6179" max="6409" width="11.5546875" style="33"/>
    <col min="6410" max="6410" width="13.44140625" style="33" bestFit="1" customWidth="1"/>
    <col min="6411" max="6412" width="11.5546875" style="33"/>
    <col min="6413" max="6413" width="11.6640625" style="33" bestFit="1" customWidth="1"/>
    <col min="6414" max="6414" width="7.88671875" style="33" bestFit="1" customWidth="1"/>
    <col min="6415" max="6431" width="7" style="33" bestFit="1" customWidth="1"/>
    <col min="6432" max="6433" width="5.5546875" style="33" bestFit="1" customWidth="1"/>
    <col min="6434" max="6434" width="7" style="33" bestFit="1" customWidth="1"/>
    <col min="6435" max="6665" width="11.5546875" style="33"/>
    <col min="6666" max="6666" width="13.44140625" style="33" bestFit="1" customWidth="1"/>
    <col min="6667" max="6668" width="11.5546875" style="33"/>
    <col min="6669" max="6669" width="11.6640625" style="33" bestFit="1" customWidth="1"/>
    <col min="6670" max="6670" width="7.88671875" style="33" bestFit="1" customWidth="1"/>
    <col min="6671" max="6687" width="7" style="33" bestFit="1" customWidth="1"/>
    <col min="6688" max="6689" width="5.5546875" style="33" bestFit="1" customWidth="1"/>
    <col min="6690" max="6690" width="7" style="33" bestFit="1" customWidth="1"/>
    <col min="6691" max="6921" width="11.5546875" style="33"/>
    <col min="6922" max="6922" width="13.44140625" style="33" bestFit="1" customWidth="1"/>
    <col min="6923" max="6924" width="11.5546875" style="33"/>
    <col min="6925" max="6925" width="11.6640625" style="33" bestFit="1" customWidth="1"/>
    <col min="6926" max="6926" width="7.88671875" style="33" bestFit="1" customWidth="1"/>
    <col min="6927" max="6943" width="7" style="33" bestFit="1" customWidth="1"/>
    <col min="6944" max="6945" width="5.5546875" style="33" bestFit="1" customWidth="1"/>
    <col min="6946" max="6946" width="7" style="33" bestFit="1" customWidth="1"/>
    <col min="6947" max="7177" width="11.5546875" style="33"/>
    <col min="7178" max="7178" width="13.44140625" style="33" bestFit="1" customWidth="1"/>
    <col min="7179" max="7180" width="11.5546875" style="33"/>
    <col min="7181" max="7181" width="11.6640625" style="33" bestFit="1" customWidth="1"/>
    <col min="7182" max="7182" width="7.88671875" style="33" bestFit="1" customWidth="1"/>
    <col min="7183" max="7199" width="7" style="33" bestFit="1" customWidth="1"/>
    <col min="7200" max="7201" width="5.5546875" style="33" bestFit="1" customWidth="1"/>
    <col min="7202" max="7202" width="7" style="33" bestFit="1" customWidth="1"/>
    <col min="7203" max="7433" width="11.5546875" style="33"/>
    <col min="7434" max="7434" width="13.44140625" style="33" bestFit="1" customWidth="1"/>
    <col min="7435" max="7436" width="11.5546875" style="33"/>
    <col min="7437" max="7437" width="11.6640625" style="33" bestFit="1" customWidth="1"/>
    <col min="7438" max="7438" width="7.88671875" style="33" bestFit="1" customWidth="1"/>
    <col min="7439" max="7455" width="7" style="33" bestFit="1" customWidth="1"/>
    <col min="7456" max="7457" width="5.5546875" style="33" bestFit="1" customWidth="1"/>
    <col min="7458" max="7458" width="7" style="33" bestFit="1" customWidth="1"/>
    <col min="7459" max="7689" width="11.5546875" style="33"/>
    <col min="7690" max="7690" width="13.44140625" style="33" bestFit="1" customWidth="1"/>
    <col min="7691" max="7692" width="11.5546875" style="33"/>
    <col min="7693" max="7693" width="11.6640625" style="33" bestFit="1" customWidth="1"/>
    <col min="7694" max="7694" width="7.88671875" style="33" bestFit="1" customWidth="1"/>
    <col min="7695" max="7711" width="7" style="33" bestFit="1" customWidth="1"/>
    <col min="7712" max="7713" width="5.5546875" style="33" bestFit="1" customWidth="1"/>
    <col min="7714" max="7714" width="7" style="33" bestFit="1" customWidth="1"/>
    <col min="7715" max="7945" width="11.5546875" style="33"/>
    <col min="7946" max="7946" width="13.44140625" style="33" bestFit="1" customWidth="1"/>
    <col min="7947" max="7948" width="11.5546875" style="33"/>
    <col min="7949" max="7949" width="11.6640625" style="33" bestFit="1" customWidth="1"/>
    <col min="7950" max="7950" width="7.88671875" style="33" bestFit="1" customWidth="1"/>
    <col min="7951" max="7967" width="7" style="33" bestFit="1" customWidth="1"/>
    <col min="7968" max="7969" width="5.5546875" style="33" bestFit="1" customWidth="1"/>
    <col min="7970" max="7970" width="7" style="33" bestFit="1" customWidth="1"/>
    <col min="7971" max="8201" width="11.5546875" style="33"/>
    <col min="8202" max="8202" width="13.44140625" style="33" bestFit="1" customWidth="1"/>
    <col min="8203" max="8204" width="11.5546875" style="33"/>
    <col min="8205" max="8205" width="11.6640625" style="33" bestFit="1" customWidth="1"/>
    <col min="8206" max="8206" width="7.88671875" style="33" bestFit="1" customWidth="1"/>
    <col min="8207" max="8223" width="7" style="33" bestFit="1" customWidth="1"/>
    <col min="8224" max="8225" width="5.5546875" style="33" bestFit="1" customWidth="1"/>
    <col min="8226" max="8226" width="7" style="33" bestFit="1" customWidth="1"/>
    <col min="8227" max="8457" width="11.5546875" style="33"/>
    <col min="8458" max="8458" width="13.44140625" style="33" bestFit="1" customWidth="1"/>
    <col min="8459" max="8460" width="11.5546875" style="33"/>
    <col min="8461" max="8461" width="11.6640625" style="33" bestFit="1" customWidth="1"/>
    <col min="8462" max="8462" width="7.88671875" style="33" bestFit="1" customWidth="1"/>
    <col min="8463" max="8479" width="7" style="33" bestFit="1" customWidth="1"/>
    <col min="8480" max="8481" width="5.5546875" style="33" bestFit="1" customWidth="1"/>
    <col min="8482" max="8482" width="7" style="33" bestFit="1" customWidth="1"/>
    <col min="8483" max="8713" width="11.5546875" style="33"/>
    <col min="8714" max="8714" width="13.44140625" style="33" bestFit="1" customWidth="1"/>
    <col min="8715" max="8716" width="11.5546875" style="33"/>
    <col min="8717" max="8717" width="11.6640625" style="33" bestFit="1" customWidth="1"/>
    <col min="8718" max="8718" width="7.88671875" style="33" bestFit="1" customWidth="1"/>
    <col min="8719" max="8735" width="7" style="33" bestFit="1" customWidth="1"/>
    <col min="8736" max="8737" width="5.5546875" style="33" bestFit="1" customWidth="1"/>
    <col min="8738" max="8738" width="7" style="33" bestFit="1" customWidth="1"/>
    <col min="8739" max="8969" width="11.5546875" style="33"/>
    <col min="8970" max="8970" width="13.44140625" style="33" bestFit="1" customWidth="1"/>
    <col min="8971" max="8972" width="11.5546875" style="33"/>
    <col min="8973" max="8973" width="11.6640625" style="33" bestFit="1" customWidth="1"/>
    <col min="8974" max="8974" width="7.88671875" style="33" bestFit="1" customWidth="1"/>
    <col min="8975" max="8991" width="7" style="33" bestFit="1" customWidth="1"/>
    <col min="8992" max="8993" width="5.5546875" style="33" bestFit="1" customWidth="1"/>
    <col min="8994" max="8994" width="7" style="33" bestFit="1" customWidth="1"/>
    <col min="8995" max="9225" width="11.5546875" style="33"/>
    <col min="9226" max="9226" width="13.44140625" style="33" bestFit="1" customWidth="1"/>
    <col min="9227" max="9228" width="11.5546875" style="33"/>
    <col min="9229" max="9229" width="11.6640625" style="33" bestFit="1" customWidth="1"/>
    <col min="9230" max="9230" width="7.88671875" style="33" bestFit="1" customWidth="1"/>
    <col min="9231" max="9247" width="7" style="33" bestFit="1" customWidth="1"/>
    <col min="9248" max="9249" width="5.5546875" style="33" bestFit="1" customWidth="1"/>
    <col min="9250" max="9250" width="7" style="33" bestFit="1" customWidth="1"/>
    <col min="9251" max="9481" width="11.5546875" style="33"/>
    <col min="9482" max="9482" width="13.44140625" style="33" bestFit="1" customWidth="1"/>
    <col min="9483" max="9484" width="11.5546875" style="33"/>
    <col min="9485" max="9485" width="11.6640625" style="33" bestFit="1" customWidth="1"/>
    <col min="9486" max="9486" width="7.88671875" style="33" bestFit="1" customWidth="1"/>
    <col min="9487" max="9503" width="7" style="33" bestFit="1" customWidth="1"/>
    <col min="9504" max="9505" width="5.5546875" style="33" bestFit="1" customWidth="1"/>
    <col min="9506" max="9506" width="7" style="33" bestFit="1" customWidth="1"/>
    <col min="9507" max="9737" width="11.5546875" style="33"/>
    <col min="9738" max="9738" width="13.44140625" style="33" bestFit="1" customWidth="1"/>
    <col min="9739" max="9740" width="11.5546875" style="33"/>
    <col min="9741" max="9741" width="11.6640625" style="33" bestFit="1" customWidth="1"/>
    <col min="9742" max="9742" width="7.88671875" style="33" bestFit="1" customWidth="1"/>
    <col min="9743" max="9759" width="7" style="33" bestFit="1" customWidth="1"/>
    <col min="9760" max="9761" width="5.5546875" style="33" bestFit="1" customWidth="1"/>
    <col min="9762" max="9762" width="7" style="33" bestFit="1" customWidth="1"/>
    <col min="9763" max="9993" width="11.5546875" style="33"/>
    <col min="9994" max="9994" width="13.44140625" style="33" bestFit="1" customWidth="1"/>
    <col min="9995" max="9996" width="11.5546875" style="33"/>
    <col min="9997" max="9997" width="11.6640625" style="33" bestFit="1" customWidth="1"/>
    <col min="9998" max="9998" width="7.88671875" style="33" bestFit="1" customWidth="1"/>
    <col min="9999" max="10015" width="7" style="33" bestFit="1" customWidth="1"/>
    <col min="10016" max="10017" width="5.5546875" style="33" bestFit="1" customWidth="1"/>
    <col min="10018" max="10018" width="7" style="33" bestFit="1" customWidth="1"/>
    <col min="10019" max="10249" width="11.5546875" style="33"/>
    <col min="10250" max="10250" width="13.44140625" style="33" bestFit="1" customWidth="1"/>
    <col min="10251" max="10252" width="11.5546875" style="33"/>
    <col min="10253" max="10253" width="11.6640625" style="33" bestFit="1" customWidth="1"/>
    <col min="10254" max="10254" width="7.88671875" style="33" bestFit="1" customWidth="1"/>
    <col min="10255" max="10271" width="7" style="33" bestFit="1" customWidth="1"/>
    <col min="10272" max="10273" width="5.5546875" style="33" bestFit="1" customWidth="1"/>
    <col min="10274" max="10274" width="7" style="33" bestFit="1" customWidth="1"/>
    <col min="10275" max="10505" width="11.5546875" style="33"/>
    <col min="10506" max="10506" width="13.44140625" style="33" bestFit="1" customWidth="1"/>
    <col min="10507" max="10508" width="11.5546875" style="33"/>
    <col min="10509" max="10509" width="11.6640625" style="33" bestFit="1" customWidth="1"/>
    <col min="10510" max="10510" width="7.88671875" style="33" bestFit="1" customWidth="1"/>
    <col min="10511" max="10527" width="7" style="33" bestFit="1" customWidth="1"/>
    <col min="10528" max="10529" width="5.5546875" style="33" bestFit="1" customWidth="1"/>
    <col min="10530" max="10530" width="7" style="33" bestFit="1" customWidth="1"/>
    <col min="10531" max="10761" width="11.5546875" style="33"/>
    <col min="10762" max="10762" width="13.44140625" style="33" bestFit="1" customWidth="1"/>
    <col min="10763" max="10764" width="11.5546875" style="33"/>
    <col min="10765" max="10765" width="11.6640625" style="33" bestFit="1" customWidth="1"/>
    <col min="10766" max="10766" width="7.88671875" style="33" bestFit="1" customWidth="1"/>
    <col min="10767" max="10783" width="7" style="33" bestFit="1" customWidth="1"/>
    <col min="10784" max="10785" width="5.5546875" style="33" bestFit="1" customWidth="1"/>
    <col min="10786" max="10786" width="7" style="33" bestFit="1" customWidth="1"/>
    <col min="10787" max="11017" width="11.5546875" style="33"/>
    <col min="11018" max="11018" width="13.44140625" style="33" bestFit="1" customWidth="1"/>
    <col min="11019" max="11020" width="11.5546875" style="33"/>
    <col min="11021" max="11021" width="11.6640625" style="33" bestFit="1" customWidth="1"/>
    <col min="11022" max="11022" width="7.88671875" style="33" bestFit="1" customWidth="1"/>
    <col min="11023" max="11039" width="7" style="33" bestFit="1" customWidth="1"/>
    <col min="11040" max="11041" width="5.5546875" style="33" bestFit="1" customWidth="1"/>
    <col min="11042" max="11042" width="7" style="33" bestFit="1" customWidth="1"/>
    <col min="11043" max="11273" width="11.5546875" style="33"/>
    <col min="11274" max="11274" width="13.44140625" style="33" bestFit="1" customWidth="1"/>
    <col min="11275" max="11276" width="11.5546875" style="33"/>
    <col min="11277" max="11277" width="11.6640625" style="33" bestFit="1" customWidth="1"/>
    <col min="11278" max="11278" width="7.88671875" style="33" bestFit="1" customWidth="1"/>
    <col min="11279" max="11295" width="7" style="33" bestFit="1" customWidth="1"/>
    <col min="11296" max="11297" width="5.5546875" style="33" bestFit="1" customWidth="1"/>
    <col min="11298" max="11298" width="7" style="33" bestFit="1" customWidth="1"/>
    <col min="11299" max="11529" width="11.5546875" style="33"/>
    <col min="11530" max="11530" width="13.44140625" style="33" bestFit="1" customWidth="1"/>
    <col min="11531" max="11532" width="11.5546875" style="33"/>
    <col min="11533" max="11533" width="11.6640625" style="33" bestFit="1" customWidth="1"/>
    <col min="11534" max="11534" width="7.88671875" style="33" bestFit="1" customWidth="1"/>
    <col min="11535" max="11551" width="7" style="33" bestFit="1" customWidth="1"/>
    <col min="11552" max="11553" width="5.5546875" style="33" bestFit="1" customWidth="1"/>
    <col min="11554" max="11554" width="7" style="33" bestFit="1" customWidth="1"/>
    <col min="11555" max="11785" width="11.5546875" style="33"/>
    <col min="11786" max="11786" width="13.44140625" style="33" bestFit="1" customWidth="1"/>
    <col min="11787" max="11788" width="11.5546875" style="33"/>
    <col min="11789" max="11789" width="11.6640625" style="33" bestFit="1" customWidth="1"/>
    <col min="11790" max="11790" width="7.88671875" style="33" bestFit="1" customWidth="1"/>
    <col min="11791" max="11807" width="7" style="33" bestFit="1" customWidth="1"/>
    <col min="11808" max="11809" width="5.5546875" style="33" bestFit="1" customWidth="1"/>
    <col min="11810" max="11810" width="7" style="33" bestFit="1" customWidth="1"/>
    <col min="11811" max="12041" width="11.5546875" style="33"/>
    <col min="12042" max="12042" width="13.44140625" style="33" bestFit="1" customWidth="1"/>
    <col min="12043" max="12044" width="11.5546875" style="33"/>
    <col min="12045" max="12045" width="11.6640625" style="33" bestFit="1" customWidth="1"/>
    <col min="12046" max="12046" width="7.88671875" style="33" bestFit="1" customWidth="1"/>
    <col min="12047" max="12063" width="7" style="33" bestFit="1" customWidth="1"/>
    <col min="12064" max="12065" width="5.5546875" style="33" bestFit="1" customWidth="1"/>
    <col min="12066" max="12066" width="7" style="33" bestFit="1" customWidth="1"/>
    <col min="12067" max="12297" width="11.5546875" style="33"/>
    <col min="12298" max="12298" width="13.44140625" style="33" bestFit="1" customWidth="1"/>
    <col min="12299" max="12300" width="11.5546875" style="33"/>
    <col min="12301" max="12301" width="11.6640625" style="33" bestFit="1" customWidth="1"/>
    <col min="12302" max="12302" width="7.88671875" style="33" bestFit="1" customWidth="1"/>
    <col min="12303" max="12319" width="7" style="33" bestFit="1" customWidth="1"/>
    <col min="12320" max="12321" width="5.5546875" style="33" bestFit="1" customWidth="1"/>
    <col min="12322" max="12322" width="7" style="33" bestFit="1" customWidth="1"/>
    <col min="12323" max="12553" width="11.5546875" style="33"/>
    <col min="12554" max="12554" width="13.44140625" style="33" bestFit="1" customWidth="1"/>
    <col min="12555" max="12556" width="11.5546875" style="33"/>
    <col min="12557" max="12557" width="11.6640625" style="33" bestFit="1" customWidth="1"/>
    <col min="12558" max="12558" width="7.88671875" style="33" bestFit="1" customWidth="1"/>
    <col min="12559" max="12575" width="7" style="33" bestFit="1" customWidth="1"/>
    <col min="12576" max="12577" width="5.5546875" style="33" bestFit="1" customWidth="1"/>
    <col min="12578" max="12578" width="7" style="33" bestFit="1" customWidth="1"/>
    <col min="12579" max="12809" width="11.5546875" style="33"/>
    <col min="12810" max="12810" width="13.44140625" style="33" bestFit="1" customWidth="1"/>
    <col min="12811" max="12812" width="11.5546875" style="33"/>
    <col min="12813" max="12813" width="11.6640625" style="33" bestFit="1" customWidth="1"/>
    <col min="12814" max="12814" width="7.88671875" style="33" bestFit="1" customWidth="1"/>
    <col min="12815" max="12831" width="7" style="33" bestFit="1" customWidth="1"/>
    <col min="12832" max="12833" width="5.5546875" style="33" bestFit="1" customWidth="1"/>
    <col min="12834" max="12834" width="7" style="33" bestFit="1" customWidth="1"/>
    <col min="12835" max="13065" width="11.5546875" style="33"/>
    <col min="13066" max="13066" width="13.44140625" style="33" bestFit="1" customWidth="1"/>
    <col min="13067" max="13068" width="11.5546875" style="33"/>
    <col min="13069" max="13069" width="11.6640625" style="33" bestFit="1" customWidth="1"/>
    <col min="13070" max="13070" width="7.88671875" style="33" bestFit="1" customWidth="1"/>
    <col min="13071" max="13087" width="7" style="33" bestFit="1" customWidth="1"/>
    <col min="13088" max="13089" width="5.5546875" style="33" bestFit="1" customWidth="1"/>
    <col min="13090" max="13090" width="7" style="33" bestFit="1" customWidth="1"/>
    <col min="13091" max="13321" width="11.5546875" style="33"/>
    <col min="13322" max="13322" width="13.44140625" style="33" bestFit="1" customWidth="1"/>
    <col min="13323" max="13324" width="11.5546875" style="33"/>
    <col min="13325" max="13325" width="11.6640625" style="33" bestFit="1" customWidth="1"/>
    <col min="13326" max="13326" width="7.88671875" style="33" bestFit="1" customWidth="1"/>
    <col min="13327" max="13343" width="7" style="33" bestFit="1" customWidth="1"/>
    <col min="13344" max="13345" width="5.5546875" style="33" bestFit="1" customWidth="1"/>
    <col min="13346" max="13346" width="7" style="33" bestFit="1" customWidth="1"/>
    <col min="13347" max="13577" width="11.5546875" style="33"/>
    <col min="13578" max="13578" width="13.44140625" style="33" bestFit="1" customWidth="1"/>
    <col min="13579" max="13580" width="11.5546875" style="33"/>
    <col min="13581" max="13581" width="11.6640625" style="33" bestFit="1" customWidth="1"/>
    <col min="13582" max="13582" width="7.88671875" style="33" bestFit="1" customWidth="1"/>
    <col min="13583" max="13599" width="7" style="33" bestFit="1" customWidth="1"/>
    <col min="13600" max="13601" width="5.5546875" style="33" bestFit="1" customWidth="1"/>
    <col min="13602" max="13602" width="7" style="33" bestFit="1" customWidth="1"/>
    <col min="13603" max="13833" width="11.5546875" style="33"/>
    <col min="13834" max="13834" width="13.44140625" style="33" bestFit="1" customWidth="1"/>
    <col min="13835" max="13836" width="11.5546875" style="33"/>
    <col min="13837" max="13837" width="11.6640625" style="33" bestFit="1" customWidth="1"/>
    <col min="13838" max="13838" width="7.88671875" style="33" bestFit="1" customWidth="1"/>
    <col min="13839" max="13855" width="7" style="33" bestFit="1" customWidth="1"/>
    <col min="13856" max="13857" width="5.5546875" style="33" bestFit="1" customWidth="1"/>
    <col min="13858" max="13858" width="7" style="33" bestFit="1" customWidth="1"/>
    <col min="13859" max="14089" width="11.5546875" style="33"/>
    <col min="14090" max="14090" width="13.44140625" style="33" bestFit="1" customWidth="1"/>
    <col min="14091" max="14092" width="11.5546875" style="33"/>
    <col min="14093" max="14093" width="11.6640625" style="33" bestFit="1" customWidth="1"/>
    <col min="14094" max="14094" width="7.88671875" style="33" bestFit="1" customWidth="1"/>
    <col min="14095" max="14111" width="7" style="33" bestFit="1" customWidth="1"/>
    <col min="14112" max="14113" width="5.5546875" style="33" bestFit="1" customWidth="1"/>
    <col min="14114" max="14114" width="7" style="33" bestFit="1" customWidth="1"/>
    <col min="14115" max="14345" width="11.5546875" style="33"/>
    <col min="14346" max="14346" width="13.44140625" style="33" bestFit="1" customWidth="1"/>
    <col min="14347" max="14348" width="11.5546875" style="33"/>
    <col min="14349" max="14349" width="11.6640625" style="33" bestFit="1" customWidth="1"/>
    <col min="14350" max="14350" width="7.88671875" style="33" bestFit="1" customWidth="1"/>
    <col min="14351" max="14367" width="7" style="33" bestFit="1" customWidth="1"/>
    <col min="14368" max="14369" width="5.5546875" style="33" bestFit="1" customWidth="1"/>
    <col min="14370" max="14370" width="7" style="33" bestFit="1" customWidth="1"/>
    <col min="14371" max="14601" width="11.5546875" style="33"/>
    <col min="14602" max="14602" width="13.44140625" style="33" bestFit="1" customWidth="1"/>
    <col min="14603" max="14604" width="11.5546875" style="33"/>
    <col min="14605" max="14605" width="11.6640625" style="33" bestFit="1" customWidth="1"/>
    <col min="14606" max="14606" width="7.88671875" style="33" bestFit="1" customWidth="1"/>
    <col min="14607" max="14623" width="7" style="33" bestFit="1" customWidth="1"/>
    <col min="14624" max="14625" width="5.5546875" style="33" bestFit="1" customWidth="1"/>
    <col min="14626" max="14626" width="7" style="33" bestFit="1" customWidth="1"/>
    <col min="14627" max="14857" width="11.5546875" style="33"/>
    <col min="14858" max="14858" width="13.44140625" style="33" bestFit="1" customWidth="1"/>
    <col min="14859" max="14860" width="11.5546875" style="33"/>
    <col min="14861" max="14861" width="11.6640625" style="33" bestFit="1" customWidth="1"/>
    <col min="14862" max="14862" width="7.88671875" style="33" bestFit="1" customWidth="1"/>
    <col min="14863" max="14879" width="7" style="33" bestFit="1" customWidth="1"/>
    <col min="14880" max="14881" width="5.5546875" style="33" bestFit="1" customWidth="1"/>
    <col min="14882" max="14882" width="7" style="33" bestFit="1" customWidth="1"/>
    <col min="14883" max="15113" width="11.5546875" style="33"/>
    <col min="15114" max="15114" width="13.44140625" style="33" bestFit="1" customWidth="1"/>
    <col min="15115" max="15116" width="11.5546875" style="33"/>
    <col min="15117" max="15117" width="11.6640625" style="33" bestFit="1" customWidth="1"/>
    <col min="15118" max="15118" width="7.88671875" style="33" bestFit="1" customWidth="1"/>
    <col min="15119" max="15135" width="7" style="33" bestFit="1" customWidth="1"/>
    <col min="15136" max="15137" width="5.5546875" style="33" bestFit="1" customWidth="1"/>
    <col min="15138" max="15138" width="7" style="33" bestFit="1" customWidth="1"/>
    <col min="15139" max="15369" width="11.5546875" style="33"/>
    <col min="15370" max="15370" width="13.44140625" style="33" bestFit="1" customWidth="1"/>
    <col min="15371" max="15372" width="11.5546875" style="33"/>
    <col min="15373" max="15373" width="11.6640625" style="33" bestFit="1" customWidth="1"/>
    <col min="15374" max="15374" width="7.88671875" style="33" bestFit="1" customWidth="1"/>
    <col min="15375" max="15391" width="7" style="33" bestFit="1" customWidth="1"/>
    <col min="15392" max="15393" width="5.5546875" style="33" bestFit="1" customWidth="1"/>
    <col min="15394" max="15394" width="7" style="33" bestFit="1" customWidth="1"/>
    <col min="15395" max="15625" width="11.5546875" style="33"/>
    <col min="15626" max="15626" width="13.44140625" style="33" bestFit="1" customWidth="1"/>
    <col min="15627" max="15628" width="11.5546875" style="33"/>
    <col min="15629" max="15629" width="11.6640625" style="33" bestFit="1" customWidth="1"/>
    <col min="15630" max="15630" width="7.88671875" style="33" bestFit="1" customWidth="1"/>
    <col min="15631" max="15647" width="7" style="33" bestFit="1" customWidth="1"/>
    <col min="15648" max="15649" width="5.5546875" style="33" bestFit="1" customWidth="1"/>
    <col min="15650" max="15650" width="7" style="33" bestFit="1" customWidth="1"/>
    <col min="15651" max="15881" width="11.5546875" style="33"/>
    <col min="15882" max="15882" width="13.44140625" style="33" bestFit="1" customWidth="1"/>
    <col min="15883" max="15884" width="11.5546875" style="33"/>
    <col min="15885" max="15885" width="11.6640625" style="33" bestFit="1" customWidth="1"/>
    <col min="15886" max="15886" width="7.88671875" style="33" bestFit="1" customWidth="1"/>
    <col min="15887" max="15903" width="7" style="33" bestFit="1" customWidth="1"/>
    <col min="15904" max="15905" width="5.5546875" style="33" bestFit="1" customWidth="1"/>
    <col min="15906" max="15906" width="7" style="33" bestFit="1" customWidth="1"/>
    <col min="15907" max="16137" width="11.5546875" style="33"/>
    <col min="16138" max="16138" width="13.44140625" style="33" bestFit="1" customWidth="1"/>
    <col min="16139" max="16140" width="11.5546875" style="33"/>
    <col min="16141" max="16141" width="11.6640625" style="33" bestFit="1" customWidth="1"/>
    <col min="16142" max="16142" width="7.88671875" style="33" bestFit="1" customWidth="1"/>
    <col min="16143" max="16159" width="7" style="33" bestFit="1" customWidth="1"/>
    <col min="16160" max="16161" width="5.5546875" style="33" bestFit="1" customWidth="1"/>
    <col min="16162" max="16162" width="7" style="33" bestFit="1" customWidth="1"/>
    <col min="16163" max="16384" width="11.5546875" style="33"/>
  </cols>
  <sheetData>
    <row r="1" spans="1:34" s="32" customFormat="1" ht="27.6" x14ac:dyDescent="0.45">
      <c r="B1" s="32" t="s">
        <v>97</v>
      </c>
    </row>
    <row r="3" spans="1:34" x14ac:dyDescent="0.25">
      <c r="J3" s="34">
        <f>SUM(J8:J42)</f>
        <v>0.88541666666666663</v>
      </c>
      <c r="N3" s="34">
        <f>SUM(N8:N42)</f>
        <v>0.75</v>
      </c>
      <c r="R3" s="34">
        <f>SUM(R8:R42)</f>
        <v>0.95833333333333326</v>
      </c>
      <c r="V3" s="34">
        <f>SUM(V8:V42)</f>
        <v>0.81249999999999989</v>
      </c>
      <c r="Z3" s="34">
        <f>SUM(Z8:Z42)</f>
        <v>0.50000000000000011</v>
      </c>
      <c r="AD3" s="34">
        <f>SUM(AD8:AD42)</f>
        <v>0.64583333333333337</v>
      </c>
      <c r="AH3" s="34">
        <f>SUM(AH8:AH42)</f>
        <v>0</v>
      </c>
    </row>
    <row r="4" spans="1:34" s="36" customFormat="1" ht="17.399999999999999" x14ac:dyDescent="0.3">
      <c r="A4" s="36" t="s">
        <v>148</v>
      </c>
      <c r="B4" s="114" t="s">
        <v>70</v>
      </c>
      <c r="C4" s="115"/>
      <c r="D4" s="35" t="s">
        <v>42</v>
      </c>
      <c r="E4" s="35" t="s">
        <v>71</v>
      </c>
      <c r="F4" s="35" t="s">
        <v>98</v>
      </c>
      <c r="G4" s="107" t="s">
        <v>6</v>
      </c>
      <c r="H4" s="107"/>
      <c r="I4" s="107"/>
      <c r="J4" s="107"/>
      <c r="K4" s="107" t="s">
        <v>7</v>
      </c>
      <c r="L4" s="107"/>
      <c r="M4" s="107"/>
      <c r="N4" s="107"/>
      <c r="O4" s="107" t="s">
        <v>8</v>
      </c>
      <c r="P4" s="107"/>
      <c r="Q4" s="107"/>
      <c r="R4" s="107"/>
      <c r="S4" s="107" t="s">
        <v>9</v>
      </c>
      <c r="T4" s="107"/>
      <c r="U4" s="107"/>
      <c r="V4" s="107"/>
      <c r="W4" s="107" t="s">
        <v>10</v>
      </c>
      <c r="X4" s="107"/>
      <c r="Y4" s="107"/>
      <c r="Z4" s="107"/>
      <c r="AA4" s="107" t="s">
        <v>11</v>
      </c>
      <c r="AB4" s="107"/>
      <c r="AC4" s="107"/>
      <c r="AD4" s="107"/>
      <c r="AE4" s="107" t="s">
        <v>12</v>
      </c>
      <c r="AF4" s="107"/>
      <c r="AG4" s="107"/>
      <c r="AH4" s="107"/>
    </row>
    <row r="5" spans="1:34" s="36" customFormat="1" ht="17.399999999999999" x14ac:dyDescent="0.3">
      <c r="A5" s="36" t="s">
        <v>149</v>
      </c>
      <c r="B5" s="37" t="s">
        <v>100</v>
      </c>
      <c r="C5" s="38" t="s">
        <v>72</v>
      </c>
      <c r="D5" s="39" t="s">
        <v>73</v>
      </c>
      <c r="E5" s="40">
        <f>SUM(J5+N5+R5+V5+Z5+AD5+AH5)</f>
        <v>4.1666666666666685E-2</v>
      </c>
      <c r="F5" s="52">
        <v>4.1666666666666664E-2</v>
      </c>
      <c r="G5" s="90"/>
      <c r="H5" s="90"/>
      <c r="I5" s="90"/>
      <c r="J5" s="42">
        <f>IF(H5&gt;G5,H5-G5,H5+$K$29-G5)</f>
        <v>0</v>
      </c>
      <c r="K5" s="90"/>
      <c r="L5" s="90"/>
      <c r="M5" s="90"/>
      <c r="N5" s="42">
        <f>IF(L5&gt;K5,L5-K5,L5+$K$29-K5)</f>
        <v>0</v>
      </c>
      <c r="O5" s="90"/>
      <c r="P5" s="90"/>
      <c r="Q5" s="90"/>
      <c r="R5" s="42">
        <f>IF(P5&gt;O5,P5-O5,P5+$K$29-O5)</f>
        <v>0</v>
      </c>
      <c r="S5" s="90"/>
      <c r="T5" s="90"/>
      <c r="U5" s="90"/>
      <c r="V5" s="42">
        <f>IF(T5&gt;S5,T5-S5,T5+$K$29-S5)</f>
        <v>0</v>
      </c>
      <c r="W5" s="90"/>
      <c r="X5" s="90"/>
      <c r="Y5" s="90"/>
      <c r="Z5" s="42">
        <f>IF(X5&gt;W5,X5-W5,X5+$K$29-W5)</f>
        <v>0</v>
      </c>
      <c r="AA5" s="90">
        <v>0.375</v>
      </c>
      <c r="AB5" s="90">
        <v>0.41666666666666669</v>
      </c>
      <c r="AC5" s="90" t="s">
        <v>147</v>
      </c>
      <c r="AD5" s="42">
        <f>IF(AB5&gt;AA5,AB5-AA5,AB5+$K$29-AA5)</f>
        <v>4.1666666666666685E-2</v>
      </c>
      <c r="AE5" s="41"/>
      <c r="AF5" s="41"/>
      <c r="AG5" s="41"/>
      <c r="AH5" s="42">
        <f>IF(AF5&gt;AE5,AF5-AE5,AF5+$K$29-AE5)</f>
        <v>0</v>
      </c>
    </row>
    <row r="6" spans="1:34" s="36" customFormat="1" ht="17.399999999999999" x14ac:dyDescent="0.3">
      <c r="A6" s="36" t="s">
        <v>149</v>
      </c>
      <c r="B6" s="37" t="s">
        <v>47</v>
      </c>
      <c r="C6" s="38" t="s">
        <v>74</v>
      </c>
      <c r="D6" s="39" t="s">
        <v>73</v>
      </c>
      <c r="E6" s="40">
        <f>SUM(J6+N6+R6+V6+Z6+AD6+AH6)</f>
        <v>8.3333333333333259E-2</v>
      </c>
      <c r="F6" s="52">
        <v>8.3333333333333329E-2</v>
      </c>
      <c r="G6" s="90"/>
      <c r="H6" s="90"/>
      <c r="I6" s="90"/>
      <c r="J6" s="42">
        <f t="shared" ref="J6:J42" si="0">IF(H6&gt;G6,H6-G6,H6+$K$29-G6)</f>
        <v>0</v>
      </c>
      <c r="K6" s="90">
        <v>0.70833333333333337</v>
      </c>
      <c r="L6" s="90">
        <v>0.75</v>
      </c>
      <c r="M6" s="90" t="s">
        <v>43</v>
      </c>
      <c r="N6" s="42">
        <f t="shared" ref="N6:N42" si="1">IF(L6&gt;K6,L6-K6,L6+$K$29-K6)</f>
        <v>4.166666666666663E-2</v>
      </c>
      <c r="O6" s="90"/>
      <c r="P6" s="90"/>
      <c r="Q6" s="90"/>
      <c r="R6" s="42">
        <f t="shared" ref="R6:R42" si="2">IF(P6&gt;O6,P6-O6,P6+$K$29-O6)</f>
        <v>0</v>
      </c>
      <c r="S6" s="90"/>
      <c r="T6" s="90"/>
      <c r="U6" s="90"/>
      <c r="V6" s="42">
        <f t="shared" ref="V6:V42" si="3">IF(T6&gt;S6,T6-S6,T6+$K$29-S6)</f>
        <v>0</v>
      </c>
      <c r="W6" s="90"/>
      <c r="X6" s="90"/>
      <c r="Y6" s="90"/>
      <c r="Z6" s="42">
        <f t="shared" ref="Z6:Z42" si="4">IF(X6&gt;W6,X6-W6,X6+$K$29-W6)</f>
        <v>0</v>
      </c>
      <c r="AA6" s="90">
        <v>0.41666666666666669</v>
      </c>
      <c r="AB6" s="90">
        <v>0.45833333333333331</v>
      </c>
      <c r="AC6" s="90" t="s">
        <v>147</v>
      </c>
      <c r="AD6" s="42">
        <f t="shared" ref="AD6:AD42" si="5">IF(AB6&gt;AA6,AB6-AA6,AB6+$K$29-AA6)</f>
        <v>4.166666666666663E-2</v>
      </c>
      <c r="AE6" s="41"/>
      <c r="AF6" s="41"/>
      <c r="AG6" s="41"/>
      <c r="AH6" s="42">
        <f t="shared" ref="AH6:AH42" si="6">IF(AF6&gt;AE6,AF6-AE6,AF6+$K$29-AE6)</f>
        <v>0</v>
      </c>
    </row>
    <row r="7" spans="1:34" s="43" customFormat="1" ht="15" x14ac:dyDescent="0.25">
      <c r="A7" s="43" t="s">
        <v>149</v>
      </c>
      <c r="B7" s="37" t="s">
        <v>60</v>
      </c>
      <c r="C7" s="38" t="s">
        <v>75</v>
      </c>
      <c r="D7" s="39" t="s">
        <v>73</v>
      </c>
      <c r="E7" s="40">
        <f>SUM(J7+N7+R7+V7+Z7+AD7+AH7)</f>
        <v>0.10416666666666669</v>
      </c>
      <c r="F7" s="52">
        <v>0.10416666666666667</v>
      </c>
      <c r="G7" s="90">
        <v>0.6875</v>
      </c>
      <c r="H7" s="90">
        <v>0.75</v>
      </c>
      <c r="I7" s="90" t="s">
        <v>147</v>
      </c>
      <c r="J7" s="42">
        <f t="shared" si="0"/>
        <v>6.25E-2</v>
      </c>
      <c r="K7" s="90"/>
      <c r="L7" s="90"/>
      <c r="M7" s="90"/>
      <c r="N7" s="42">
        <f t="shared" si="1"/>
        <v>0</v>
      </c>
      <c r="O7" s="90"/>
      <c r="P7" s="90"/>
      <c r="Q7" s="90"/>
      <c r="R7" s="42">
        <f t="shared" si="2"/>
        <v>0</v>
      </c>
      <c r="S7" s="90"/>
      <c r="T7" s="90"/>
      <c r="U7" s="90"/>
      <c r="V7" s="42">
        <f t="shared" si="3"/>
        <v>0</v>
      </c>
      <c r="W7" s="90"/>
      <c r="X7" s="90"/>
      <c r="Y7" s="90"/>
      <c r="Z7" s="42">
        <f t="shared" si="4"/>
        <v>0</v>
      </c>
      <c r="AA7" s="90">
        <v>0.375</v>
      </c>
      <c r="AB7" s="90">
        <v>0.41666666666666669</v>
      </c>
      <c r="AC7" s="90" t="s">
        <v>158</v>
      </c>
      <c r="AD7" s="42">
        <f t="shared" si="5"/>
        <v>4.1666666666666685E-2</v>
      </c>
      <c r="AE7" s="41"/>
      <c r="AF7" s="41"/>
      <c r="AG7" s="41"/>
      <c r="AH7" s="42">
        <f t="shared" si="6"/>
        <v>0</v>
      </c>
    </row>
    <row r="8" spans="1:34" s="43" customFormat="1" ht="15" x14ac:dyDescent="0.25">
      <c r="A8" s="43" t="s">
        <v>149</v>
      </c>
      <c r="B8" s="37" t="s">
        <v>57</v>
      </c>
      <c r="C8" s="38" t="s">
        <v>76</v>
      </c>
      <c r="D8" s="39" t="s">
        <v>73</v>
      </c>
      <c r="E8" s="40">
        <f t="shared" ref="E8:E25" si="7">SUM(J8+N8+R8+V8+Z8+AD8+AH8)</f>
        <v>0.10416666666666669</v>
      </c>
      <c r="F8" s="52">
        <v>8.3333333333333329E-2</v>
      </c>
      <c r="G8" s="90"/>
      <c r="H8" s="90"/>
      <c r="I8" s="90"/>
      <c r="J8" s="42">
        <f t="shared" si="0"/>
        <v>0</v>
      </c>
      <c r="K8" s="90"/>
      <c r="L8" s="90"/>
      <c r="M8" s="90"/>
      <c r="N8" s="42">
        <f t="shared" si="1"/>
        <v>0</v>
      </c>
      <c r="O8" s="90"/>
      <c r="P8" s="90"/>
      <c r="Q8" s="90"/>
      <c r="R8" s="42">
        <f t="shared" si="2"/>
        <v>0</v>
      </c>
      <c r="S8" s="90">
        <v>0.6875</v>
      </c>
      <c r="T8" s="90">
        <v>0.75</v>
      </c>
      <c r="U8" s="90" t="s">
        <v>147</v>
      </c>
      <c r="V8" s="42">
        <f t="shared" si="3"/>
        <v>6.25E-2</v>
      </c>
      <c r="W8" s="90"/>
      <c r="X8" s="90"/>
      <c r="Y8" s="90"/>
      <c r="Z8" s="42">
        <f t="shared" si="4"/>
        <v>0</v>
      </c>
      <c r="AA8" s="90">
        <v>0.45833333333333331</v>
      </c>
      <c r="AB8" s="90">
        <v>0.5</v>
      </c>
      <c r="AC8" s="90" t="s">
        <v>147</v>
      </c>
      <c r="AD8" s="42">
        <f t="shared" si="5"/>
        <v>4.1666666666666685E-2</v>
      </c>
      <c r="AE8" s="41"/>
      <c r="AF8" s="41"/>
      <c r="AG8" s="41"/>
      <c r="AH8" s="42">
        <f t="shared" si="6"/>
        <v>0</v>
      </c>
    </row>
    <row r="9" spans="1:34" s="43" customFormat="1" ht="15" x14ac:dyDescent="0.25">
      <c r="A9" s="43" t="s">
        <v>149</v>
      </c>
      <c r="B9" s="44" t="s">
        <v>49</v>
      </c>
      <c r="C9" s="45" t="s">
        <v>77</v>
      </c>
      <c r="D9" s="39" t="s">
        <v>73</v>
      </c>
      <c r="E9" s="40">
        <f t="shared" si="7"/>
        <v>0.10416666666666669</v>
      </c>
      <c r="F9" s="52">
        <v>0.10416666666666667</v>
      </c>
      <c r="G9" s="90">
        <v>0.75</v>
      </c>
      <c r="H9" s="90">
        <v>0.79166666666666663</v>
      </c>
      <c r="I9" s="90" t="s">
        <v>158</v>
      </c>
      <c r="J9" s="42">
        <f t="shared" si="0"/>
        <v>4.166666666666663E-2</v>
      </c>
      <c r="K9" s="90"/>
      <c r="L9" s="90"/>
      <c r="M9" s="90"/>
      <c r="N9" s="42">
        <f t="shared" si="1"/>
        <v>0</v>
      </c>
      <c r="O9" s="90"/>
      <c r="P9" s="90"/>
      <c r="Q9" s="90"/>
      <c r="R9" s="42">
        <f t="shared" si="2"/>
        <v>0</v>
      </c>
      <c r="S9" s="90"/>
      <c r="T9" s="90"/>
      <c r="U9" s="90"/>
      <c r="V9" s="42">
        <f t="shared" si="3"/>
        <v>0</v>
      </c>
      <c r="W9" s="90"/>
      <c r="X9" s="90"/>
      <c r="Y9" s="90"/>
      <c r="Z9" s="42">
        <f t="shared" si="4"/>
        <v>0</v>
      </c>
      <c r="AA9" s="90">
        <v>0.45833333333333331</v>
      </c>
      <c r="AB9" s="90">
        <v>0.52083333333333337</v>
      </c>
      <c r="AC9" s="90" t="s">
        <v>44</v>
      </c>
      <c r="AD9" s="42">
        <f t="shared" si="5"/>
        <v>6.2500000000000056E-2</v>
      </c>
      <c r="AE9" s="41"/>
      <c r="AF9" s="41"/>
      <c r="AG9" s="41"/>
      <c r="AH9" s="42">
        <f t="shared" si="6"/>
        <v>0</v>
      </c>
    </row>
    <row r="10" spans="1:34" s="43" customFormat="1" ht="15" x14ac:dyDescent="0.25">
      <c r="A10" s="43" t="s">
        <v>149</v>
      </c>
      <c r="B10" s="108" t="s">
        <v>48</v>
      </c>
      <c r="C10" s="110" t="s">
        <v>78</v>
      </c>
      <c r="D10" s="39" t="s">
        <v>73</v>
      </c>
      <c r="E10" s="40">
        <f t="shared" si="7"/>
        <v>0.19791666666666674</v>
      </c>
      <c r="F10" s="52">
        <v>0.14583333333333334</v>
      </c>
      <c r="G10" s="90">
        <v>0.79166666666666663</v>
      </c>
      <c r="H10" s="90">
        <v>0.86458333333333337</v>
      </c>
      <c r="I10" s="90" t="s">
        <v>158</v>
      </c>
      <c r="J10" s="42">
        <f t="shared" si="0"/>
        <v>7.2916666666666741E-2</v>
      </c>
      <c r="K10" s="90"/>
      <c r="L10" s="90"/>
      <c r="M10" s="90"/>
      <c r="N10" s="42">
        <f t="shared" si="1"/>
        <v>0</v>
      </c>
      <c r="O10" s="90">
        <v>0.75</v>
      </c>
      <c r="P10" s="90">
        <v>0.8125</v>
      </c>
      <c r="Q10" s="90" t="s">
        <v>147</v>
      </c>
      <c r="R10" s="42">
        <f t="shared" si="2"/>
        <v>6.25E-2</v>
      </c>
      <c r="S10" s="90">
        <v>0.79166666666666663</v>
      </c>
      <c r="T10" s="90">
        <v>0.85416666666666663</v>
      </c>
      <c r="U10" s="90" t="s">
        <v>169</v>
      </c>
      <c r="V10" s="42">
        <f t="shared" si="3"/>
        <v>6.25E-2</v>
      </c>
      <c r="W10" s="90"/>
      <c r="X10" s="90"/>
      <c r="Y10" s="90"/>
      <c r="Z10" s="42">
        <f t="shared" si="4"/>
        <v>0</v>
      </c>
      <c r="AA10" s="90"/>
      <c r="AB10" s="90"/>
      <c r="AC10" s="90"/>
      <c r="AD10" s="42">
        <f t="shared" si="5"/>
        <v>0</v>
      </c>
      <c r="AE10" s="41"/>
      <c r="AF10" s="41"/>
      <c r="AG10" s="41"/>
      <c r="AH10" s="42">
        <f t="shared" si="6"/>
        <v>0</v>
      </c>
    </row>
    <row r="11" spans="1:34" s="43" customFormat="1" ht="15" x14ac:dyDescent="0.25">
      <c r="A11" s="43" t="s">
        <v>149</v>
      </c>
      <c r="B11" s="109"/>
      <c r="C11" s="111"/>
      <c r="D11" s="39" t="s">
        <v>79</v>
      </c>
      <c r="E11" s="40">
        <f t="shared" si="7"/>
        <v>0</v>
      </c>
      <c r="F11" s="52"/>
      <c r="G11" s="90"/>
      <c r="H11" s="90"/>
      <c r="I11" s="90"/>
      <c r="J11" s="42">
        <f t="shared" si="0"/>
        <v>0</v>
      </c>
      <c r="K11" s="90"/>
      <c r="L11" s="90"/>
      <c r="M11" s="90"/>
      <c r="N11" s="42">
        <f t="shared" si="1"/>
        <v>0</v>
      </c>
      <c r="O11" s="90"/>
      <c r="P11" s="90"/>
      <c r="Q11" s="90"/>
      <c r="R11" s="42">
        <f t="shared" si="2"/>
        <v>0</v>
      </c>
      <c r="S11" s="90"/>
      <c r="T11" s="90"/>
      <c r="U11" s="90"/>
      <c r="V11" s="42">
        <f t="shared" si="3"/>
        <v>0</v>
      </c>
      <c r="W11" s="90"/>
      <c r="X11" s="90"/>
      <c r="Y11" s="90"/>
      <c r="Z11" s="42">
        <f t="shared" si="4"/>
        <v>0</v>
      </c>
      <c r="AA11" s="90"/>
      <c r="AB11" s="90"/>
      <c r="AC11" s="90"/>
      <c r="AD11" s="42">
        <f t="shared" si="5"/>
        <v>0</v>
      </c>
      <c r="AE11" s="41"/>
      <c r="AF11" s="41"/>
      <c r="AG11" s="41"/>
      <c r="AH11" s="42">
        <f t="shared" si="6"/>
        <v>0</v>
      </c>
    </row>
    <row r="12" spans="1:34" s="43" customFormat="1" ht="15" x14ac:dyDescent="0.25">
      <c r="A12" s="43" t="s">
        <v>149</v>
      </c>
      <c r="B12" s="112" t="s">
        <v>46</v>
      </c>
      <c r="C12" s="110" t="s">
        <v>80</v>
      </c>
      <c r="D12" s="39" t="s">
        <v>73</v>
      </c>
      <c r="E12" s="40">
        <f t="shared" si="7"/>
        <v>0.18750000000000006</v>
      </c>
      <c r="F12" s="52">
        <v>0.1875</v>
      </c>
      <c r="G12" s="90">
        <v>0.72916666666666663</v>
      </c>
      <c r="H12" s="90">
        <v>0.79166666666666663</v>
      </c>
      <c r="I12" s="90" t="s">
        <v>44</v>
      </c>
      <c r="J12" s="42">
        <f t="shared" si="0"/>
        <v>6.25E-2</v>
      </c>
      <c r="K12" s="90"/>
      <c r="L12" s="90"/>
      <c r="M12" s="90"/>
      <c r="N12" s="42">
        <f t="shared" si="1"/>
        <v>0</v>
      </c>
      <c r="O12" s="90">
        <v>0.6875</v>
      </c>
      <c r="P12" s="90">
        <v>0.75</v>
      </c>
      <c r="Q12" s="90" t="s">
        <v>151</v>
      </c>
      <c r="R12" s="42">
        <f t="shared" si="2"/>
        <v>6.25E-2</v>
      </c>
      <c r="S12" s="90"/>
      <c r="T12" s="90"/>
      <c r="U12" s="90"/>
      <c r="V12" s="42">
        <f t="shared" si="3"/>
        <v>0</v>
      </c>
      <c r="W12" s="90"/>
      <c r="X12" s="90"/>
      <c r="Y12" s="90"/>
      <c r="Z12" s="42">
        <f t="shared" si="4"/>
        <v>0</v>
      </c>
      <c r="AA12" s="90">
        <v>0.45833333333333331</v>
      </c>
      <c r="AB12" s="90">
        <v>0.52083333333333337</v>
      </c>
      <c r="AC12" s="90" t="s">
        <v>43</v>
      </c>
      <c r="AD12" s="42">
        <f t="shared" si="5"/>
        <v>6.2500000000000056E-2</v>
      </c>
      <c r="AE12" s="41"/>
      <c r="AF12" s="41"/>
      <c r="AG12" s="41"/>
      <c r="AH12" s="42">
        <f t="shared" si="6"/>
        <v>0</v>
      </c>
    </row>
    <row r="13" spans="1:34" s="43" customFormat="1" ht="15" x14ac:dyDescent="0.25">
      <c r="A13" s="43" t="s">
        <v>149</v>
      </c>
      <c r="B13" s="113"/>
      <c r="C13" s="111"/>
      <c r="D13" s="39" t="s">
        <v>79</v>
      </c>
      <c r="E13" s="40">
        <f t="shared" si="7"/>
        <v>0</v>
      </c>
      <c r="F13" s="52">
        <v>4.1666666666666664E-2</v>
      </c>
      <c r="G13" s="90"/>
      <c r="H13" s="90"/>
      <c r="I13" s="90"/>
      <c r="J13" s="42">
        <f t="shared" si="0"/>
        <v>0</v>
      </c>
      <c r="K13" s="90"/>
      <c r="L13" s="90"/>
      <c r="M13" s="90"/>
      <c r="N13" s="42">
        <f t="shared" si="1"/>
        <v>0</v>
      </c>
      <c r="O13" s="90"/>
      <c r="P13" s="90"/>
      <c r="Q13" s="90"/>
      <c r="R13" s="42">
        <f t="shared" si="2"/>
        <v>0</v>
      </c>
      <c r="S13" s="90"/>
      <c r="T13" s="90"/>
      <c r="U13" s="90"/>
      <c r="V13" s="42">
        <f t="shared" si="3"/>
        <v>0</v>
      </c>
      <c r="W13" s="90"/>
      <c r="X13" s="90"/>
      <c r="Y13" s="90"/>
      <c r="Z13" s="42">
        <f t="shared" si="4"/>
        <v>0</v>
      </c>
      <c r="AA13" s="90"/>
      <c r="AB13" s="90"/>
      <c r="AC13" s="90"/>
      <c r="AD13" s="42">
        <f t="shared" si="5"/>
        <v>0</v>
      </c>
      <c r="AE13" s="41"/>
      <c r="AF13" s="41"/>
      <c r="AG13" s="41"/>
      <c r="AH13" s="42">
        <f t="shared" si="6"/>
        <v>0</v>
      </c>
    </row>
    <row r="14" spans="1:34" s="43" customFormat="1" ht="15" x14ac:dyDescent="0.25">
      <c r="A14" s="43" t="s">
        <v>149</v>
      </c>
      <c r="B14" s="112" t="s">
        <v>56</v>
      </c>
      <c r="C14" s="110" t="s">
        <v>81</v>
      </c>
      <c r="D14" s="39" t="s">
        <v>73</v>
      </c>
      <c r="E14" s="40">
        <f t="shared" si="7"/>
        <v>0.20833333333333337</v>
      </c>
      <c r="F14" s="52">
        <v>0.1875</v>
      </c>
      <c r="G14" s="90">
        <v>0.85416666666666663</v>
      </c>
      <c r="H14" s="90">
        <v>0.91666666666666663</v>
      </c>
      <c r="I14" s="90" t="s">
        <v>151</v>
      </c>
      <c r="J14" s="42">
        <f t="shared" si="0"/>
        <v>6.25E-2</v>
      </c>
      <c r="K14" s="90"/>
      <c r="L14" s="90"/>
      <c r="M14" s="90"/>
      <c r="N14" s="42">
        <f t="shared" si="1"/>
        <v>0</v>
      </c>
      <c r="O14" s="90">
        <v>0.8125</v>
      </c>
      <c r="P14" s="90">
        <v>0.875</v>
      </c>
      <c r="Q14" s="90" t="s">
        <v>44</v>
      </c>
      <c r="R14" s="42">
        <f t="shared" si="2"/>
        <v>6.25E-2</v>
      </c>
      <c r="S14" s="90"/>
      <c r="T14" s="90"/>
      <c r="U14" s="90"/>
      <c r="V14" s="42">
        <f t="shared" si="3"/>
        <v>0</v>
      </c>
      <c r="W14" s="90">
        <v>0.6875</v>
      </c>
      <c r="X14" s="90">
        <v>0.77083333333333337</v>
      </c>
      <c r="Y14" s="90" t="s">
        <v>44</v>
      </c>
      <c r="Z14" s="42">
        <f t="shared" si="4"/>
        <v>8.333333333333337E-2</v>
      </c>
      <c r="AA14" s="90"/>
      <c r="AB14" s="90"/>
      <c r="AC14" s="90"/>
      <c r="AD14" s="42">
        <f t="shared" si="5"/>
        <v>0</v>
      </c>
      <c r="AE14" s="41"/>
      <c r="AF14" s="41"/>
      <c r="AG14" s="41"/>
      <c r="AH14" s="42">
        <f t="shared" si="6"/>
        <v>0</v>
      </c>
    </row>
    <row r="15" spans="1:34" s="43" customFormat="1" ht="15" x14ac:dyDescent="0.25">
      <c r="A15" s="43" t="s">
        <v>149</v>
      </c>
      <c r="B15" s="113"/>
      <c r="C15" s="111"/>
      <c r="D15" s="39" t="s">
        <v>79</v>
      </c>
      <c r="E15" s="40">
        <f t="shared" si="7"/>
        <v>0.14583333333333348</v>
      </c>
      <c r="F15" s="52">
        <v>4.1666666666666664E-2</v>
      </c>
      <c r="G15" s="90"/>
      <c r="H15" s="90"/>
      <c r="I15" s="90"/>
      <c r="J15" s="42">
        <f t="shared" si="0"/>
        <v>0</v>
      </c>
      <c r="K15" s="90">
        <v>0.72916666666666663</v>
      </c>
      <c r="L15" s="90">
        <v>0.8125</v>
      </c>
      <c r="M15" s="90" t="s">
        <v>82</v>
      </c>
      <c r="N15" s="42">
        <f t="shared" si="1"/>
        <v>8.333333333333337E-2</v>
      </c>
      <c r="O15" s="90">
        <v>0.79166666666666663</v>
      </c>
      <c r="P15" s="90">
        <v>0.8125</v>
      </c>
      <c r="Q15" s="90" t="s">
        <v>155</v>
      </c>
      <c r="R15" s="42">
        <f t="shared" si="2"/>
        <v>2.083333333333337E-2</v>
      </c>
      <c r="S15" s="90"/>
      <c r="T15" s="90"/>
      <c r="U15" s="90"/>
      <c r="V15" s="42">
        <f t="shared" si="3"/>
        <v>0</v>
      </c>
      <c r="W15" s="90">
        <v>0.66666666666666663</v>
      </c>
      <c r="X15" s="90">
        <v>0.70833333333333337</v>
      </c>
      <c r="Y15" s="90" t="s">
        <v>82</v>
      </c>
      <c r="Z15" s="42">
        <f t="shared" si="4"/>
        <v>4.1666666666666741E-2</v>
      </c>
      <c r="AA15" s="90"/>
      <c r="AB15" s="90"/>
      <c r="AC15" s="90"/>
      <c r="AD15" s="42">
        <f t="shared" si="5"/>
        <v>0</v>
      </c>
      <c r="AE15" s="41"/>
      <c r="AF15" s="41"/>
      <c r="AG15" s="41"/>
      <c r="AH15" s="42">
        <f t="shared" si="6"/>
        <v>0</v>
      </c>
    </row>
    <row r="16" spans="1:34" s="43" customFormat="1" ht="15" x14ac:dyDescent="0.25">
      <c r="A16" s="43" t="s">
        <v>149</v>
      </c>
      <c r="B16" s="112" t="s">
        <v>55</v>
      </c>
      <c r="C16" s="110" t="s">
        <v>83</v>
      </c>
      <c r="D16" s="39" t="s">
        <v>73</v>
      </c>
      <c r="E16" s="40">
        <f t="shared" si="7"/>
        <v>0.20833333333333315</v>
      </c>
      <c r="F16" s="52">
        <v>0.1875</v>
      </c>
      <c r="G16" s="90">
        <v>0.75</v>
      </c>
      <c r="H16" s="90">
        <v>0.79166666666666663</v>
      </c>
      <c r="I16" s="90" t="s">
        <v>147</v>
      </c>
      <c r="J16" s="42">
        <f t="shared" si="0"/>
        <v>4.166666666666663E-2</v>
      </c>
      <c r="K16" s="90"/>
      <c r="L16" s="90"/>
      <c r="M16" s="90"/>
      <c r="N16" s="42">
        <f t="shared" si="1"/>
        <v>0</v>
      </c>
      <c r="O16" s="90">
        <v>0.83333333333333337</v>
      </c>
      <c r="P16" s="90">
        <v>0.91666666666666663</v>
      </c>
      <c r="Q16" s="90" t="s">
        <v>153</v>
      </c>
      <c r="R16" s="42">
        <f t="shared" si="2"/>
        <v>8.3333333333333259E-2</v>
      </c>
      <c r="S16" s="90"/>
      <c r="T16" s="90"/>
      <c r="U16" s="90"/>
      <c r="V16" s="42">
        <f t="shared" si="3"/>
        <v>0</v>
      </c>
      <c r="W16" s="90">
        <v>0.64583333333333337</v>
      </c>
      <c r="X16" s="90">
        <v>0.72916666666666663</v>
      </c>
      <c r="Y16" s="90" t="s">
        <v>44</v>
      </c>
      <c r="Z16" s="42">
        <f t="shared" si="4"/>
        <v>8.3333333333333259E-2</v>
      </c>
      <c r="AA16" s="90"/>
      <c r="AB16" s="90"/>
      <c r="AC16" s="90"/>
      <c r="AD16" s="42">
        <f t="shared" si="5"/>
        <v>0</v>
      </c>
      <c r="AE16" s="41"/>
      <c r="AF16" s="41"/>
      <c r="AG16" s="41"/>
      <c r="AH16" s="42">
        <f t="shared" si="6"/>
        <v>0</v>
      </c>
    </row>
    <row r="17" spans="1:34" s="43" customFormat="1" ht="15" x14ac:dyDescent="0.25">
      <c r="A17" s="43" t="s">
        <v>149</v>
      </c>
      <c r="B17" s="113"/>
      <c r="C17" s="111"/>
      <c r="D17" s="46" t="s">
        <v>82</v>
      </c>
      <c r="E17" s="40">
        <f t="shared" si="7"/>
        <v>4.1666666666666741E-2</v>
      </c>
      <c r="F17" s="52">
        <v>6.25E-2</v>
      </c>
      <c r="G17" s="90">
        <v>0.79166666666666663</v>
      </c>
      <c r="H17" s="90">
        <v>0.83333333333333337</v>
      </c>
      <c r="I17" s="90" t="s">
        <v>82</v>
      </c>
      <c r="J17" s="42">
        <f t="shared" si="0"/>
        <v>4.1666666666666741E-2</v>
      </c>
      <c r="K17" s="90"/>
      <c r="L17" s="90"/>
      <c r="M17" s="90"/>
      <c r="N17" s="42">
        <f t="shared" si="1"/>
        <v>0</v>
      </c>
      <c r="O17" s="90"/>
      <c r="P17" s="90"/>
      <c r="Q17" s="90"/>
      <c r="R17" s="42">
        <f t="shared" si="2"/>
        <v>0</v>
      </c>
      <c r="S17" s="90"/>
      <c r="T17" s="90"/>
      <c r="U17" s="90"/>
      <c r="V17" s="42">
        <f t="shared" si="3"/>
        <v>0</v>
      </c>
      <c r="W17" s="90"/>
      <c r="X17" s="90"/>
      <c r="Y17" s="90"/>
      <c r="Z17" s="42">
        <f t="shared" si="4"/>
        <v>0</v>
      </c>
      <c r="AA17" s="90"/>
      <c r="AB17" s="90"/>
      <c r="AC17" s="90"/>
      <c r="AD17" s="42">
        <f t="shared" si="5"/>
        <v>0</v>
      </c>
      <c r="AE17" s="41"/>
      <c r="AF17" s="41"/>
      <c r="AG17" s="41"/>
      <c r="AH17" s="42">
        <f t="shared" si="6"/>
        <v>0</v>
      </c>
    </row>
    <row r="18" spans="1:34" s="43" customFormat="1" ht="15" x14ac:dyDescent="0.25">
      <c r="A18" s="43" t="s">
        <v>149</v>
      </c>
      <c r="B18" s="112" t="s">
        <v>62</v>
      </c>
      <c r="C18" s="110" t="s">
        <v>84</v>
      </c>
      <c r="D18" s="39" t="s">
        <v>73</v>
      </c>
      <c r="E18" s="40">
        <f t="shared" si="7"/>
        <v>0.20833333333333326</v>
      </c>
      <c r="F18" s="52">
        <v>0.1875</v>
      </c>
      <c r="G18" s="90">
        <v>0.79166666666666663</v>
      </c>
      <c r="H18" s="90">
        <v>0.85416666666666663</v>
      </c>
      <c r="I18" s="90" t="s">
        <v>147</v>
      </c>
      <c r="J18" s="42">
        <f t="shared" si="0"/>
        <v>6.25E-2</v>
      </c>
      <c r="K18" s="90"/>
      <c r="L18" s="90"/>
      <c r="M18" s="90"/>
      <c r="N18" s="42">
        <f t="shared" si="1"/>
        <v>0</v>
      </c>
      <c r="O18" s="90">
        <v>0.83333333333333337</v>
      </c>
      <c r="P18" s="90">
        <v>0.91666666666666663</v>
      </c>
      <c r="Q18" s="90" t="s">
        <v>151</v>
      </c>
      <c r="R18" s="42">
        <f t="shared" si="2"/>
        <v>8.3333333333333259E-2</v>
      </c>
      <c r="S18" s="90">
        <v>0.72916666666666663</v>
      </c>
      <c r="T18" s="90">
        <v>0.79166666666666663</v>
      </c>
      <c r="U18" s="90" t="s">
        <v>147</v>
      </c>
      <c r="V18" s="42">
        <f t="shared" si="3"/>
        <v>6.25E-2</v>
      </c>
      <c r="W18" s="90"/>
      <c r="X18" s="90"/>
      <c r="Y18" s="90"/>
      <c r="Z18" s="42">
        <f t="shared" si="4"/>
        <v>0</v>
      </c>
      <c r="AA18" s="90"/>
      <c r="AB18" s="90"/>
      <c r="AC18" s="90"/>
      <c r="AD18" s="42">
        <f t="shared" si="5"/>
        <v>0</v>
      </c>
      <c r="AE18" s="41"/>
      <c r="AF18" s="41"/>
      <c r="AG18" s="41"/>
      <c r="AH18" s="42">
        <f t="shared" si="6"/>
        <v>0</v>
      </c>
    </row>
    <row r="19" spans="1:34" s="47" customFormat="1" ht="15" x14ac:dyDescent="0.25">
      <c r="A19" s="47" t="s">
        <v>149</v>
      </c>
      <c r="B19" s="113"/>
      <c r="C19" s="111"/>
      <c r="D19" s="46" t="s">
        <v>82</v>
      </c>
      <c r="E19" s="40">
        <f t="shared" si="7"/>
        <v>4.166666666666663E-2</v>
      </c>
      <c r="F19" s="52">
        <v>6.25E-2</v>
      </c>
      <c r="G19" s="90">
        <v>0.75</v>
      </c>
      <c r="H19" s="90">
        <v>0.79166666666666663</v>
      </c>
      <c r="I19" s="90" t="s">
        <v>82</v>
      </c>
      <c r="J19" s="42">
        <f t="shared" si="0"/>
        <v>4.166666666666663E-2</v>
      </c>
      <c r="K19" s="90"/>
      <c r="L19" s="90"/>
      <c r="M19" s="90"/>
      <c r="N19" s="42">
        <f t="shared" si="1"/>
        <v>0</v>
      </c>
      <c r="O19" s="90"/>
      <c r="P19" s="90"/>
      <c r="Q19" s="90"/>
      <c r="R19" s="42">
        <f t="shared" si="2"/>
        <v>0</v>
      </c>
      <c r="S19" s="90"/>
      <c r="T19" s="90"/>
      <c r="U19" s="90"/>
      <c r="V19" s="42">
        <f t="shared" si="3"/>
        <v>0</v>
      </c>
      <c r="W19" s="90"/>
      <c r="X19" s="90"/>
      <c r="Y19" s="90"/>
      <c r="Z19" s="42">
        <f t="shared" si="4"/>
        <v>0</v>
      </c>
      <c r="AA19" s="90"/>
      <c r="AB19" s="90"/>
      <c r="AC19" s="90"/>
      <c r="AD19" s="42">
        <f t="shared" si="5"/>
        <v>0</v>
      </c>
      <c r="AE19" s="41"/>
      <c r="AF19" s="41"/>
      <c r="AG19" s="41"/>
      <c r="AH19" s="42">
        <f t="shared" si="6"/>
        <v>0</v>
      </c>
    </row>
    <row r="20" spans="1:34" s="47" customFormat="1" ht="15" x14ac:dyDescent="0.25">
      <c r="A20" s="47" t="s">
        <v>149</v>
      </c>
      <c r="B20" s="116" t="s">
        <v>99</v>
      </c>
      <c r="C20" s="118" t="s">
        <v>85</v>
      </c>
      <c r="D20" s="46" t="s">
        <v>73</v>
      </c>
      <c r="E20" s="40">
        <f t="shared" si="7"/>
        <v>0.27083333333333337</v>
      </c>
      <c r="F20" s="52">
        <v>0.33333333333333331</v>
      </c>
      <c r="G20" s="90">
        <v>0.79166666666666663</v>
      </c>
      <c r="H20" s="90">
        <v>0.85416666666666663</v>
      </c>
      <c r="I20" s="90" t="s">
        <v>44</v>
      </c>
      <c r="J20" s="42">
        <f t="shared" si="0"/>
        <v>6.25E-2</v>
      </c>
      <c r="K20" s="90">
        <v>0.79166666666666663</v>
      </c>
      <c r="L20" s="90">
        <v>0.85416666666666663</v>
      </c>
      <c r="M20" s="90" t="s">
        <v>44</v>
      </c>
      <c r="N20" s="42">
        <f t="shared" si="1"/>
        <v>6.25E-2</v>
      </c>
      <c r="O20" s="90"/>
      <c r="P20" s="90"/>
      <c r="Q20" s="90"/>
      <c r="R20" s="42">
        <f t="shared" si="2"/>
        <v>0</v>
      </c>
      <c r="S20" s="90">
        <v>0.79166666666666663</v>
      </c>
      <c r="T20" s="90">
        <v>0.85416666666666663</v>
      </c>
      <c r="U20" s="90" t="s">
        <v>43</v>
      </c>
      <c r="V20" s="42">
        <f t="shared" si="3"/>
        <v>6.25E-2</v>
      </c>
      <c r="W20" s="90">
        <v>0.6875</v>
      </c>
      <c r="X20" s="90">
        <v>0.77083333333333337</v>
      </c>
      <c r="Y20" s="90" t="s">
        <v>152</v>
      </c>
      <c r="Z20" s="42">
        <f t="shared" si="4"/>
        <v>8.333333333333337E-2</v>
      </c>
      <c r="AA20" s="90"/>
      <c r="AB20" s="90"/>
      <c r="AC20" s="90"/>
      <c r="AD20" s="42">
        <f t="shared" si="5"/>
        <v>0</v>
      </c>
      <c r="AE20" s="41"/>
      <c r="AF20" s="41"/>
      <c r="AG20" s="41"/>
      <c r="AH20" s="42">
        <f t="shared" si="6"/>
        <v>0</v>
      </c>
    </row>
    <row r="21" spans="1:34" s="47" customFormat="1" ht="15" x14ac:dyDescent="0.25">
      <c r="A21" s="47" t="s">
        <v>149</v>
      </c>
      <c r="B21" s="117"/>
      <c r="C21" s="119"/>
      <c r="D21" s="46" t="s">
        <v>82</v>
      </c>
      <c r="E21" s="40">
        <f t="shared" si="7"/>
        <v>0.10416666666666663</v>
      </c>
      <c r="F21" s="52">
        <v>8.3333333333333329E-2</v>
      </c>
      <c r="G21" s="90">
        <v>0.83333333333333337</v>
      </c>
      <c r="H21" s="90">
        <v>0.89583333333333337</v>
      </c>
      <c r="I21" s="90" t="s">
        <v>82</v>
      </c>
      <c r="J21" s="42">
        <f t="shared" si="0"/>
        <v>6.25E-2</v>
      </c>
      <c r="K21" s="90"/>
      <c r="L21" s="90"/>
      <c r="M21" s="90"/>
      <c r="N21" s="42">
        <f t="shared" si="1"/>
        <v>0</v>
      </c>
      <c r="O21" s="90"/>
      <c r="P21" s="90"/>
      <c r="Q21" s="90"/>
      <c r="R21" s="42">
        <f t="shared" si="2"/>
        <v>0</v>
      </c>
      <c r="S21" s="90">
        <v>0.75</v>
      </c>
      <c r="T21" s="90">
        <v>0.79166666666666663</v>
      </c>
      <c r="U21" s="90" t="s">
        <v>82</v>
      </c>
      <c r="V21" s="42">
        <f t="shared" si="3"/>
        <v>4.166666666666663E-2</v>
      </c>
      <c r="W21" s="90"/>
      <c r="X21" s="90"/>
      <c r="Y21" s="90"/>
      <c r="Z21" s="42">
        <f t="shared" si="4"/>
        <v>0</v>
      </c>
      <c r="AA21" s="90"/>
      <c r="AB21" s="90"/>
      <c r="AC21" s="90"/>
      <c r="AD21" s="42">
        <f t="shared" si="5"/>
        <v>0</v>
      </c>
      <c r="AE21" s="41"/>
      <c r="AF21" s="41"/>
      <c r="AG21" s="41"/>
      <c r="AH21" s="42">
        <f t="shared" si="6"/>
        <v>0</v>
      </c>
    </row>
    <row r="22" spans="1:34" s="47" customFormat="1" ht="15.75" customHeight="1" x14ac:dyDescent="0.25">
      <c r="A22" s="47" t="s">
        <v>149</v>
      </c>
      <c r="B22" s="116" t="s">
        <v>30</v>
      </c>
      <c r="C22" s="118" t="s">
        <v>86</v>
      </c>
      <c r="D22" s="46" t="s">
        <v>73</v>
      </c>
      <c r="E22" s="40">
        <f t="shared" si="7"/>
        <v>0.43749999999999994</v>
      </c>
      <c r="F22" s="52">
        <v>0.375</v>
      </c>
      <c r="G22" s="90">
        <v>0.70833333333333337</v>
      </c>
      <c r="H22" s="90">
        <v>0.79166666666666663</v>
      </c>
      <c r="I22" s="90" t="s">
        <v>151</v>
      </c>
      <c r="J22" s="42">
        <f t="shared" si="0"/>
        <v>8.3333333333333259E-2</v>
      </c>
      <c r="K22" s="90">
        <v>0.70833333333333337</v>
      </c>
      <c r="L22" s="90">
        <v>0.77083333333333337</v>
      </c>
      <c r="M22" s="90" t="s">
        <v>151</v>
      </c>
      <c r="N22" s="42">
        <f t="shared" si="1"/>
        <v>6.25E-2</v>
      </c>
      <c r="O22" s="90">
        <v>0.75</v>
      </c>
      <c r="P22" s="90">
        <v>0.83333333333333337</v>
      </c>
      <c r="Q22" s="90" t="s">
        <v>151</v>
      </c>
      <c r="R22" s="42">
        <f t="shared" si="2"/>
        <v>8.333333333333337E-2</v>
      </c>
      <c r="S22" s="90">
        <v>0.75</v>
      </c>
      <c r="T22" s="90">
        <v>0.79166666666666663</v>
      </c>
      <c r="U22" s="90" t="s">
        <v>147</v>
      </c>
      <c r="V22" s="42">
        <f t="shared" si="3"/>
        <v>4.166666666666663E-2</v>
      </c>
      <c r="W22" s="90">
        <v>0.6875</v>
      </c>
      <c r="X22" s="90">
        <v>0.77083333333333337</v>
      </c>
      <c r="Y22" s="90" t="s">
        <v>151</v>
      </c>
      <c r="Z22" s="42">
        <f t="shared" si="4"/>
        <v>8.333333333333337E-2</v>
      </c>
      <c r="AA22" s="90">
        <v>0.375</v>
      </c>
      <c r="AB22" s="90">
        <v>0.45833333333333331</v>
      </c>
      <c r="AC22" s="90" t="s">
        <v>151</v>
      </c>
      <c r="AD22" s="42">
        <f t="shared" si="5"/>
        <v>8.3333333333333315E-2</v>
      </c>
      <c r="AE22" s="41"/>
      <c r="AF22" s="41"/>
      <c r="AG22" s="41"/>
      <c r="AH22" s="42">
        <f t="shared" si="6"/>
        <v>0</v>
      </c>
    </row>
    <row r="23" spans="1:34" s="47" customFormat="1" ht="15" x14ac:dyDescent="0.25">
      <c r="A23" s="47" t="s">
        <v>149</v>
      </c>
      <c r="B23" s="117"/>
      <c r="C23" s="119"/>
      <c r="D23" s="46" t="s">
        <v>82</v>
      </c>
      <c r="E23" s="40">
        <f t="shared" si="7"/>
        <v>0.16666666666666674</v>
      </c>
      <c r="F23" s="52">
        <v>6.25E-2</v>
      </c>
      <c r="G23" s="90"/>
      <c r="H23" s="90"/>
      <c r="I23" s="90"/>
      <c r="J23" s="42">
        <f t="shared" si="0"/>
        <v>0</v>
      </c>
      <c r="K23" s="90">
        <v>0.75</v>
      </c>
      <c r="L23" s="90">
        <v>0.83333333333333337</v>
      </c>
      <c r="M23" s="90" t="s">
        <v>156</v>
      </c>
      <c r="N23" s="42">
        <f t="shared" si="1"/>
        <v>8.333333333333337E-2</v>
      </c>
      <c r="O23" s="90"/>
      <c r="P23" s="90"/>
      <c r="Q23" s="90"/>
      <c r="R23" s="42">
        <f t="shared" si="2"/>
        <v>0</v>
      </c>
      <c r="S23" s="90">
        <v>0.75</v>
      </c>
      <c r="T23" s="90">
        <v>0.83333333333333337</v>
      </c>
      <c r="U23" s="90" t="s">
        <v>156</v>
      </c>
      <c r="V23" s="42">
        <f t="shared" si="3"/>
        <v>8.333333333333337E-2</v>
      </c>
      <c r="W23" s="90"/>
      <c r="X23" s="90"/>
      <c r="Y23" s="90"/>
      <c r="Z23" s="42">
        <f t="shared" si="4"/>
        <v>0</v>
      </c>
      <c r="AA23" s="90"/>
      <c r="AB23" s="90"/>
      <c r="AC23" s="90"/>
      <c r="AD23" s="42">
        <f t="shared" si="5"/>
        <v>0</v>
      </c>
      <c r="AE23" s="41"/>
      <c r="AF23" s="41"/>
      <c r="AG23" s="41"/>
      <c r="AH23" s="42">
        <f t="shared" si="6"/>
        <v>0</v>
      </c>
    </row>
    <row r="24" spans="1:34" s="47" customFormat="1" ht="15" x14ac:dyDescent="0.25">
      <c r="A24" s="47" t="s">
        <v>149</v>
      </c>
      <c r="B24" s="48" t="s">
        <v>58</v>
      </c>
      <c r="C24" s="48" t="s">
        <v>86</v>
      </c>
      <c r="D24" s="49" t="s">
        <v>73</v>
      </c>
      <c r="E24" s="40">
        <f t="shared" si="7"/>
        <v>6.25E-2</v>
      </c>
      <c r="F24" s="52">
        <v>6.25E-2</v>
      </c>
      <c r="G24" s="90"/>
      <c r="H24" s="90"/>
      <c r="I24" s="90"/>
      <c r="J24" s="42">
        <f t="shared" si="0"/>
        <v>0</v>
      </c>
      <c r="K24" s="90">
        <v>0.85416666666666663</v>
      </c>
      <c r="L24" s="90">
        <v>0.91666666666666663</v>
      </c>
      <c r="M24" s="90" t="s">
        <v>43</v>
      </c>
      <c r="N24" s="42">
        <f t="shared" si="1"/>
        <v>6.25E-2</v>
      </c>
      <c r="O24" s="90"/>
      <c r="P24" s="90"/>
      <c r="Q24" s="90"/>
      <c r="R24" s="42">
        <f t="shared" si="2"/>
        <v>0</v>
      </c>
      <c r="S24" s="90"/>
      <c r="T24" s="90"/>
      <c r="U24" s="90"/>
      <c r="V24" s="42">
        <f t="shared" si="3"/>
        <v>0</v>
      </c>
      <c r="W24" s="90"/>
      <c r="X24" s="90"/>
      <c r="Y24" s="90"/>
      <c r="Z24" s="42">
        <f t="shared" si="4"/>
        <v>0</v>
      </c>
      <c r="AA24" s="90"/>
      <c r="AB24" s="90"/>
      <c r="AC24" s="90"/>
      <c r="AD24" s="42">
        <f t="shared" si="5"/>
        <v>0</v>
      </c>
      <c r="AE24" s="41"/>
      <c r="AF24" s="41"/>
      <c r="AG24" s="41"/>
      <c r="AH24" s="42">
        <f t="shared" si="6"/>
        <v>0</v>
      </c>
    </row>
    <row r="25" spans="1:34" s="47" customFormat="1" ht="15" x14ac:dyDescent="0.25">
      <c r="A25" s="47" t="s">
        <v>149</v>
      </c>
      <c r="B25" s="48" t="s">
        <v>64</v>
      </c>
      <c r="C25" s="48" t="s">
        <v>86</v>
      </c>
      <c r="D25" s="49" t="s">
        <v>73</v>
      </c>
      <c r="E25" s="40">
        <f t="shared" si="7"/>
        <v>6.25E-2</v>
      </c>
      <c r="F25" s="52">
        <v>6.25E-2</v>
      </c>
      <c r="G25" s="90"/>
      <c r="H25" s="90"/>
      <c r="I25" s="90"/>
      <c r="J25" s="42">
        <f t="shared" si="0"/>
        <v>0</v>
      </c>
      <c r="K25" s="90">
        <v>0.85416666666666663</v>
      </c>
      <c r="L25" s="90">
        <v>0.91666666666666663</v>
      </c>
      <c r="M25" s="90" t="s">
        <v>147</v>
      </c>
      <c r="N25" s="42">
        <f t="shared" si="1"/>
        <v>6.25E-2</v>
      </c>
      <c r="O25" s="90"/>
      <c r="P25" s="90"/>
      <c r="Q25" s="90"/>
      <c r="R25" s="42">
        <f t="shared" si="2"/>
        <v>0</v>
      </c>
      <c r="S25" s="90"/>
      <c r="T25" s="90"/>
      <c r="U25" s="90"/>
      <c r="V25" s="42">
        <f t="shared" si="3"/>
        <v>0</v>
      </c>
      <c r="W25" s="90"/>
      <c r="X25" s="90"/>
      <c r="Y25" s="90"/>
      <c r="Z25" s="42">
        <f t="shared" si="4"/>
        <v>0</v>
      </c>
      <c r="AA25" s="90"/>
      <c r="AB25" s="90"/>
      <c r="AC25" s="90"/>
      <c r="AD25" s="42">
        <f t="shared" si="5"/>
        <v>0</v>
      </c>
      <c r="AE25" s="41"/>
      <c r="AF25" s="41"/>
      <c r="AG25" s="41"/>
      <c r="AH25" s="42">
        <f t="shared" si="6"/>
        <v>0</v>
      </c>
    </row>
    <row r="26" spans="1:34" s="36" customFormat="1" ht="17.399999999999999" x14ac:dyDescent="0.3">
      <c r="A26" s="36" t="s">
        <v>149</v>
      </c>
      <c r="B26" s="37" t="s">
        <v>102</v>
      </c>
      <c r="C26" s="38" t="s">
        <v>72</v>
      </c>
      <c r="D26" s="39" t="s">
        <v>73</v>
      </c>
      <c r="E26" s="40">
        <f>SUM(J26+N26+R26+V26+Z26+AD26+AH26)</f>
        <v>4.1666666666666685E-2</v>
      </c>
      <c r="F26" s="52">
        <v>4.1666666666666664E-2</v>
      </c>
      <c r="G26" s="90"/>
      <c r="H26" s="90"/>
      <c r="I26" s="90"/>
      <c r="J26" s="42">
        <f t="shared" si="0"/>
        <v>0</v>
      </c>
      <c r="K26" s="90"/>
      <c r="L26" s="90"/>
      <c r="M26" s="90"/>
      <c r="N26" s="42">
        <f t="shared" si="1"/>
        <v>0</v>
      </c>
      <c r="O26" s="90"/>
      <c r="P26" s="90"/>
      <c r="Q26" s="90"/>
      <c r="R26" s="42">
        <f t="shared" si="2"/>
        <v>0</v>
      </c>
      <c r="S26" s="90"/>
      <c r="T26" s="90"/>
      <c r="U26" s="90"/>
      <c r="V26" s="42">
        <f t="shared" si="3"/>
        <v>0</v>
      </c>
      <c r="W26" s="90"/>
      <c r="X26" s="90"/>
      <c r="Y26" s="90"/>
      <c r="Z26" s="42">
        <f t="shared" si="4"/>
        <v>0</v>
      </c>
      <c r="AA26" s="90">
        <v>0.375</v>
      </c>
      <c r="AB26" s="90">
        <v>0.41666666666666669</v>
      </c>
      <c r="AC26" s="90" t="s">
        <v>44</v>
      </c>
      <c r="AD26" s="42">
        <f t="shared" si="5"/>
        <v>4.1666666666666685E-2</v>
      </c>
      <c r="AE26" s="41"/>
      <c r="AF26" s="41"/>
      <c r="AG26" s="41"/>
      <c r="AH26" s="42">
        <f t="shared" si="6"/>
        <v>0</v>
      </c>
    </row>
    <row r="27" spans="1:34" s="47" customFormat="1" ht="15" x14ac:dyDescent="0.25">
      <c r="A27" s="47" t="s">
        <v>149</v>
      </c>
      <c r="B27" s="50" t="s">
        <v>101</v>
      </c>
      <c r="C27" s="48" t="s">
        <v>87</v>
      </c>
      <c r="D27" s="39" t="s">
        <v>73</v>
      </c>
      <c r="E27" s="40">
        <f>SUM(J27+N27+R27+V27+Z27+AD27+AH27)</f>
        <v>8.3333333333333259E-2</v>
      </c>
      <c r="F27" s="52">
        <v>8.3333333333333329E-2</v>
      </c>
      <c r="G27" s="90"/>
      <c r="H27" s="90"/>
      <c r="I27" s="90"/>
      <c r="J27" s="42">
        <f t="shared" si="0"/>
        <v>0</v>
      </c>
      <c r="K27" s="90">
        <v>0.70833333333333337</v>
      </c>
      <c r="L27" s="90">
        <v>0.75</v>
      </c>
      <c r="M27" s="90" t="s">
        <v>44</v>
      </c>
      <c r="N27" s="42">
        <f t="shared" si="1"/>
        <v>4.166666666666663E-2</v>
      </c>
      <c r="O27" s="90"/>
      <c r="P27" s="90"/>
      <c r="Q27" s="90"/>
      <c r="R27" s="42">
        <f t="shared" si="2"/>
        <v>0</v>
      </c>
      <c r="S27" s="90"/>
      <c r="T27" s="90"/>
      <c r="U27" s="90"/>
      <c r="V27" s="42">
        <f t="shared" si="3"/>
        <v>0</v>
      </c>
      <c r="W27" s="90"/>
      <c r="X27" s="90"/>
      <c r="Y27" s="90"/>
      <c r="Z27" s="42">
        <f t="shared" si="4"/>
        <v>0</v>
      </c>
      <c r="AA27" s="90">
        <v>0.41666666666666669</v>
      </c>
      <c r="AB27" s="90">
        <v>0.45833333333333331</v>
      </c>
      <c r="AC27" s="90" t="s">
        <v>150</v>
      </c>
      <c r="AD27" s="42">
        <f t="shared" si="5"/>
        <v>4.166666666666663E-2</v>
      </c>
      <c r="AE27" s="41"/>
      <c r="AF27" s="41"/>
      <c r="AG27" s="41"/>
      <c r="AH27" s="42">
        <f t="shared" si="6"/>
        <v>0</v>
      </c>
    </row>
    <row r="28" spans="1:34" s="47" customFormat="1" ht="15" x14ac:dyDescent="0.25">
      <c r="A28" s="47" t="s">
        <v>149</v>
      </c>
      <c r="B28" s="50" t="s">
        <v>51</v>
      </c>
      <c r="C28" s="48" t="s">
        <v>88</v>
      </c>
      <c r="D28" s="39" t="s">
        <v>73</v>
      </c>
      <c r="E28" s="40">
        <f>SUM(J28+N28+R28+V28+Z28+AD28+AH28)</f>
        <v>0.10416666666666663</v>
      </c>
      <c r="F28" s="52">
        <v>0.17708333333333334</v>
      </c>
      <c r="G28" s="90"/>
      <c r="H28" s="90"/>
      <c r="I28" s="90"/>
      <c r="J28" s="42">
        <f t="shared" si="0"/>
        <v>0</v>
      </c>
      <c r="K28" s="90"/>
      <c r="L28" s="90"/>
      <c r="M28" s="90"/>
      <c r="N28" s="42">
        <f t="shared" si="1"/>
        <v>0</v>
      </c>
      <c r="O28" s="90">
        <v>0.6875</v>
      </c>
      <c r="P28" s="90">
        <v>0.75</v>
      </c>
      <c r="Q28" s="90" t="s">
        <v>44</v>
      </c>
      <c r="R28" s="42">
        <f t="shared" si="2"/>
        <v>6.25E-2</v>
      </c>
      <c r="S28" s="90"/>
      <c r="T28" s="90"/>
      <c r="U28" s="90"/>
      <c r="V28" s="42">
        <f t="shared" si="3"/>
        <v>0</v>
      </c>
      <c r="W28" s="90"/>
      <c r="X28" s="90"/>
      <c r="Y28" s="90"/>
      <c r="Z28" s="42">
        <f t="shared" si="4"/>
        <v>0</v>
      </c>
      <c r="AA28" s="90">
        <v>0.41666666666666669</v>
      </c>
      <c r="AB28" s="90">
        <v>0.45833333333333331</v>
      </c>
      <c r="AC28" s="90" t="s">
        <v>158</v>
      </c>
      <c r="AD28" s="42">
        <f t="shared" si="5"/>
        <v>4.166666666666663E-2</v>
      </c>
      <c r="AE28" s="41"/>
      <c r="AF28" s="41"/>
      <c r="AG28" s="41"/>
      <c r="AH28" s="42">
        <f t="shared" si="6"/>
        <v>0</v>
      </c>
    </row>
    <row r="29" spans="1:34" s="43" customFormat="1" ht="15" x14ac:dyDescent="0.25">
      <c r="A29" s="43" t="s">
        <v>149</v>
      </c>
      <c r="B29" s="50" t="s">
        <v>45</v>
      </c>
      <c r="C29" s="48" t="s">
        <v>89</v>
      </c>
      <c r="D29" s="39" t="s">
        <v>73</v>
      </c>
      <c r="E29" s="40">
        <f t="shared" ref="E29:E42" si="8">SUM(J29+N29+R29+V29+Z29+AD29+AH29)</f>
        <v>0.10416666666666663</v>
      </c>
      <c r="F29" s="52">
        <v>0.11458333333333333</v>
      </c>
      <c r="G29" s="90"/>
      <c r="H29" s="90"/>
      <c r="I29" s="90"/>
      <c r="J29" s="42">
        <f t="shared" si="0"/>
        <v>0</v>
      </c>
      <c r="K29" s="90"/>
      <c r="L29" s="90"/>
      <c r="M29" s="90"/>
      <c r="N29" s="42">
        <f t="shared" si="1"/>
        <v>0</v>
      </c>
      <c r="O29" s="90">
        <v>0.75</v>
      </c>
      <c r="P29" s="90">
        <v>0.8125</v>
      </c>
      <c r="Q29" s="90" t="s">
        <v>158</v>
      </c>
      <c r="R29" s="42">
        <f t="shared" si="2"/>
        <v>6.25E-2</v>
      </c>
      <c r="S29" s="90"/>
      <c r="T29" s="90"/>
      <c r="U29" s="90"/>
      <c r="V29" s="42">
        <f t="shared" si="3"/>
        <v>0</v>
      </c>
      <c r="W29" s="90"/>
      <c r="X29" s="90"/>
      <c r="Y29" s="90"/>
      <c r="Z29" s="42">
        <f t="shared" si="4"/>
        <v>0</v>
      </c>
      <c r="AA29" s="90">
        <v>0.5</v>
      </c>
      <c r="AB29" s="90">
        <v>0.54166666666666663</v>
      </c>
      <c r="AC29" s="90" t="s">
        <v>147</v>
      </c>
      <c r="AD29" s="42">
        <f t="shared" si="5"/>
        <v>4.166666666666663E-2</v>
      </c>
      <c r="AE29" s="41"/>
      <c r="AF29" s="41"/>
      <c r="AG29" s="41"/>
      <c r="AH29" s="42">
        <f t="shared" si="6"/>
        <v>0</v>
      </c>
    </row>
    <row r="30" spans="1:34" s="47" customFormat="1" ht="15" x14ac:dyDescent="0.25">
      <c r="A30" s="47" t="s">
        <v>149</v>
      </c>
      <c r="B30" s="50" t="s">
        <v>61</v>
      </c>
      <c r="C30" s="48" t="s">
        <v>90</v>
      </c>
      <c r="D30" s="49" t="s">
        <v>73</v>
      </c>
      <c r="E30" s="40">
        <f t="shared" si="8"/>
        <v>0.12499999999999994</v>
      </c>
      <c r="F30" s="52">
        <v>8.3333333333333329E-2</v>
      </c>
      <c r="G30" s="90"/>
      <c r="H30" s="90"/>
      <c r="I30" s="90"/>
      <c r="J30" s="42">
        <f t="shared" si="0"/>
        <v>0</v>
      </c>
      <c r="K30" s="90">
        <v>0.75</v>
      </c>
      <c r="L30" s="90">
        <v>0.79166666666666663</v>
      </c>
      <c r="M30" s="90" t="s">
        <v>169</v>
      </c>
      <c r="N30" s="42">
        <f t="shared" si="1"/>
        <v>4.166666666666663E-2</v>
      </c>
      <c r="O30" s="90">
        <v>0.70833333333333337</v>
      </c>
      <c r="P30" s="90">
        <v>0.75</v>
      </c>
      <c r="Q30" s="90" t="s">
        <v>44</v>
      </c>
      <c r="R30" s="42">
        <f t="shared" si="2"/>
        <v>4.166666666666663E-2</v>
      </c>
      <c r="S30" s="90"/>
      <c r="T30" s="90"/>
      <c r="U30" s="90"/>
      <c r="V30" s="42">
        <f t="shared" si="3"/>
        <v>0</v>
      </c>
      <c r="W30" s="90"/>
      <c r="X30" s="90"/>
      <c r="Y30" s="90"/>
      <c r="Z30" s="42">
        <f t="shared" si="4"/>
        <v>0</v>
      </c>
      <c r="AA30" s="90">
        <v>0.45833333333333331</v>
      </c>
      <c r="AB30" s="90">
        <v>0.5</v>
      </c>
      <c r="AC30" s="90" t="s">
        <v>158</v>
      </c>
      <c r="AD30" s="42">
        <f t="shared" si="5"/>
        <v>4.1666666666666685E-2</v>
      </c>
      <c r="AE30" s="41"/>
      <c r="AF30" s="41"/>
      <c r="AG30" s="41"/>
      <c r="AH30" s="42">
        <f t="shared" si="6"/>
        <v>0</v>
      </c>
    </row>
    <row r="31" spans="1:34" s="47" customFormat="1" ht="15" x14ac:dyDescent="0.25">
      <c r="A31" s="47" t="s">
        <v>149</v>
      </c>
      <c r="B31" s="124" t="s">
        <v>53</v>
      </c>
      <c r="C31" s="122" t="s">
        <v>91</v>
      </c>
      <c r="D31" s="49" t="s">
        <v>73</v>
      </c>
      <c r="E31" s="40">
        <f t="shared" si="8"/>
        <v>0.1875</v>
      </c>
      <c r="F31" s="52">
        <v>0.14583333333333334</v>
      </c>
      <c r="G31" s="90"/>
      <c r="H31" s="90"/>
      <c r="I31" s="90"/>
      <c r="J31" s="42">
        <f t="shared" si="0"/>
        <v>0</v>
      </c>
      <c r="K31" s="90">
        <v>0.75</v>
      </c>
      <c r="L31" s="90">
        <v>0.79166666666666663</v>
      </c>
      <c r="M31" s="90" t="s">
        <v>44</v>
      </c>
      <c r="N31" s="42">
        <f t="shared" si="1"/>
        <v>4.166666666666663E-2</v>
      </c>
      <c r="O31" s="90"/>
      <c r="P31" s="90"/>
      <c r="Q31" s="90"/>
      <c r="R31" s="42">
        <f t="shared" si="2"/>
        <v>0</v>
      </c>
      <c r="S31" s="90">
        <v>0.75</v>
      </c>
      <c r="T31" s="90">
        <v>0.83333333333333337</v>
      </c>
      <c r="U31" s="90" t="s">
        <v>158</v>
      </c>
      <c r="V31" s="42">
        <f t="shared" si="3"/>
        <v>8.333333333333337E-2</v>
      </c>
      <c r="W31" s="90"/>
      <c r="X31" s="90"/>
      <c r="Y31" s="90"/>
      <c r="Z31" s="42">
        <f t="shared" si="4"/>
        <v>0</v>
      </c>
      <c r="AA31" s="90">
        <v>0.52083333333333337</v>
      </c>
      <c r="AB31" s="90">
        <v>0.58333333333333337</v>
      </c>
      <c r="AC31" s="90" t="s">
        <v>43</v>
      </c>
      <c r="AD31" s="42">
        <f t="shared" si="5"/>
        <v>6.25E-2</v>
      </c>
      <c r="AE31" s="41"/>
      <c r="AF31" s="41"/>
      <c r="AG31" s="41"/>
      <c r="AH31" s="42">
        <f t="shared" si="6"/>
        <v>0</v>
      </c>
    </row>
    <row r="32" spans="1:34" s="47" customFormat="1" ht="15" x14ac:dyDescent="0.25">
      <c r="A32" s="47" t="s">
        <v>149</v>
      </c>
      <c r="B32" s="125"/>
      <c r="C32" s="123"/>
      <c r="D32" s="49" t="s">
        <v>79</v>
      </c>
      <c r="E32" s="40">
        <f t="shared" ref="E32" si="9">SUM(J32+N32+R32+V32+Z32+AD32+AH32)</f>
        <v>0</v>
      </c>
      <c r="F32" s="52">
        <v>2.0833333333333332E-2</v>
      </c>
      <c r="G32" s="90"/>
      <c r="H32" s="90"/>
      <c r="I32" s="90"/>
      <c r="J32" s="42">
        <f t="shared" ref="J32" si="10">IF(H32&gt;G32,H32-G32,H32+$K$29-G32)</f>
        <v>0</v>
      </c>
      <c r="K32" s="90"/>
      <c r="L32" s="90"/>
      <c r="M32" s="90"/>
      <c r="N32" s="42">
        <f t="shared" ref="N32" si="11">IF(L32&gt;K32,L32-K32,L32+$K$29-K32)</f>
        <v>0</v>
      </c>
      <c r="O32" s="90"/>
      <c r="P32" s="90"/>
      <c r="Q32" s="90"/>
      <c r="R32" s="42">
        <f t="shared" ref="R32" si="12">IF(P32&gt;O32,P32-O32,P32+$K$29-O32)</f>
        <v>0</v>
      </c>
      <c r="S32" s="90"/>
      <c r="T32" s="90"/>
      <c r="U32" s="90"/>
      <c r="V32" s="42">
        <f t="shared" ref="V32" si="13">IF(T32&gt;S32,T32-S32,T32+$K$29-S32)</f>
        <v>0</v>
      </c>
      <c r="W32" s="90"/>
      <c r="X32" s="90"/>
      <c r="Y32" s="90"/>
      <c r="Z32" s="42">
        <f t="shared" ref="Z32" si="14">IF(X32&gt;W32,X32-W32,X32+$K$29-W32)</f>
        <v>0</v>
      </c>
      <c r="AA32" s="90"/>
      <c r="AB32" s="90"/>
      <c r="AC32" s="90"/>
      <c r="AD32" s="42">
        <f t="shared" ref="AD32" si="15">IF(AB32&gt;AA32,AB32-AA32,AB32+$K$29-AA32)</f>
        <v>0</v>
      </c>
      <c r="AE32" s="41"/>
      <c r="AF32" s="41"/>
      <c r="AG32" s="41"/>
      <c r="AH32" s="42"/>
    </row>
    <row r="33" spans="1:34" s="47" customFormat="1" ht="15" x14ac:dyDescent="0.25">
      <c r="A33" s="47" t="s">
        <v>149</v>
      </c>
      <c r="B33" s="120" t="s">
        <v>50</v>
      </c>
      <c r="C33" s="122" t="s">
        <v>92</v>
      </c>
      <c r="D33" s="49" t="s">
        <v>73</v>
      </c>
      <c r="E33" s="40">
        <f t="shared" si="8"/>
        <v>0.1875</v>
      </c>
      <c r="F33" s="52">
        <v>0.1875</v>
      </c>
      <c r="G33" s="90"/>
      <c r="H33" s="90"/>
      <c r="I33" s="90"/>
      <c r="J33" s="42">
        <f t="shared" si="0"/>
        <v>0</v>
      </c>
      <c r="K33" s="90">
        <v>0.77083333333333337</v>
      </c>
      <c r="L33" s="90">
        <v>0.83333333333333337</v>
      </c>
      <c r="M33" s="90" t="s">
        <v>151</v>
      </c>
      <c r="N33" s="42">
        <f t="shared" si="1"/>
        <v>6.25E-2</v>
      </c>
      <c r="O33" s="90">
        <v>0.75</v>
      </c>
      <c r="P33" s="90">
        <v>0.8125</v>
      </c>
      <c r="Q33" s="90" t="s">
        <v>44</v>
      </c>
      <c r="R33" s="42">
        <f t="shared" si="2"/>
        <v>6.25E-2</v>
      </c>
      <c r="S33" s="90"/>
      <c r="T33" s="90"/>
      <c r="U33" s="90"/>
      <c r="V33" s="42">
        <f t="shared" si="3"/>
        <v>0</v>
      </c>
      <c r="W33" s="90"/>
      <c r="X33" s="90"/>
      <c r="Y33" s="90"/>
      <c r="Z33" s="42">
        <f t="shared" si="4"/>
        <v>0</v>
      </c>
      <c r="AA33" s="90">
        <v>0.52083333333333337</v>
      </c>
      <c r="AB33" s="90">
        <v>0.58333333333333337</v>
      </c>
      <c r="AC33" s="90" t="s">
        <v>44</v>
      </c>
      <c r="AD33" s="42">
        <f t="shared" si="5"/>
        <v>6.25E-2</v>
      </c>
      <c r="AE33" s="41"/>
      <c r="AF33" s="41"/>
      <c r="AG33" s="41"/>
      <c r="AH33" s="42">
        <f t="shared" si="6"/>
        <v>0</v>
      </c>
    </row>
    <row r="34" spans="1:34" s="47" customFormat="1" ht="15" x14ac:dyDescent="0.25">
      <c r="A34" s="47" t="s">
        <v>149</v>
      </c>
      <c r="B34" s="121"/>
      <c r="C34" s="123"/>
      <c r="D34" s="49" t="s">
        <v>79</v>
      </c>
      <c r="E34" s="40">
        <f t="shared" si="8"/>
        <v>0</v>
      </c>
      <c r="F34" s="52">
        <v>2.0833333333333332E-2</v>
      </c>
      <c r="G34" s="90"/>
      <c r="H34" s="90"/>
      <c r="I34" s="90"/>
      <c r="J34" s="42">
        <f t="shared" si="0"/>
        <v>0</v>
      </c>
      <c r="K34" s="90"/>
      <c r="L34" s="90"/>
      <c r="M34" s="90"/>
      <c r="N34" s="42">
        <f t="shared" si="1"/>
        <v>0</v>
      </c>
      <c r="O34" s="90"/>
      <c r="P34" s="90"/>
      <c r="Q34" s="90"/>
      <c r="R34" s="42">
        <f t="shared" si="2"/>
        <v>0</v>
      </c>
      <c r="S34" s="90"/>
      <c r="T34" s="90"/>
      <c r="U34" s="90"/>
      <c r="V34" s="42">
        <f t="shared" si="3"/>
        <v>0</v>
      </c>
      <c r="W34" s="90"/>
      <c r="X34" s="90"/>
      <c r="Y34" s="90"/>
      <c r="Z34" s="42">
        <f t="shared" si="4"/>
        <v>0</v>
      </c>
      <c r="AA34" s="90"/>
      <c r="AB34" s="90"/>
      <c r="AC34" s="90"/>
      <c r="AD34" s="42">
        <f t="shared" si="5"/>
        <v>0</v>
      </c>
      <c r="AE34" s="41"/>
      <c r="AF34" s="41"/>
      <c r="AG34" s="41"/>
      <c r="AH34" s="42">
        <f t="shared" si="6"/>
        <v>0</v>
      </c>
    </row>
    <row r="35" spans="1:34" s="47" customFormat="1" ht="15" x14ac:dyDescent="0.25">
      <c r="A35" s="47" t="s">
        <v>149</v>
      </c>
      <c r="B35" s="120" t="s">
        <v>65</v>
      </c>
      <c r="C35" s="122" t="s">
        <v>93</v>
      </c>
      <c r="D35" s="49" t="s">
        <v>73</v>
      </c>
      <c r="E35" s="40">
        <f t="shared" si="8"/>
        <v>0.1875</v>
      </c>
      <c r="F35" s="52">
        <v>0.1875</v>
      </c>
      <c r="G35" s="90">
        <v>0.79166666666666663</v>
      </c>
      <c r="H35" s="90">
        <v>0.85416666666666663</v>
      </c>
      <c r="I35" s="90" t="s">
        <v>151</v>
      </c>
      <c r="J35" s="42">
        <f t="shared" si="0"/>
        <v>6.25E-2</v>
      </c>
      <c r="K35" s="90"/>
      <c r="L35" s="90"/>
      <c r="M35" s="90"/>
      <c r="N35" s="42">
        <f t="shared" si="1"/>
        <v>0</v>
      </c>
      <c r="O35" s="90"/>
      <c r="P35" s="90"/>
      <c r="Q35" s="90"/>
      <c r="R35" s="42">
        <f t="shared" si="2"/>
        <v>0</v>
      </c>
      <c r="S35" s="90">
        <v>0.85416666666666663</v>
      </c>
      <c r="T35" s="90">
        <v>0.91666666666666663</v>
      </c>
      <c r="U35" s="90" t="s">
        <v>147</v>
      </c>
      <c r="V35" s="42">
        <f t="shared" si="3"/>
        <v>6.25E-2</v>
      </c>
      <c r="W35" s="90">
        <v>0.66666666666666663</v>
      </c>
      <c r="X35" s="90">
        <v>0.72916666666666663</v>
      </c>
      <c r="Y35" s="90" t="s">
        <v>43</v>
      </c>
      <c r="Z35" s="42">
        <f t="shared" si="4"/>
        <v>6.25E-2</v>
      </c>
      <c r="AA35" s="90"/>
      <c r="AB35" s="90"/>
      <c r="AC35" s="90"/>
      <c r="AD35" s="42">
        <f t="shared" si="5"/>
        <v>0</v>
      </c>
      <c r="AE35" s="41"/>
      <c r="AF35" s="41"/>
      <c r="AG35" s="41"/>
      <c r="AH35" s="42">
        <f t="shared" si="6"/>
        <v>0</v>
      </c>
    </row>
    <row r="36" spans="1:34" s="47" customFormat="1" ht="15" x14ac:dyDescent="0.25">
      <c r="A36" s="47" t="s">
        <v>149</v>
      </c>
      <c r="B36" s="121"/>
      <c r="C36" s="123"/>
      <c r="D36" s="49" t="s">
        <v>79</v>
      </c>
      <c r="E36" s="40">
        <f t="shared" si="8"/>
        <v>8.3333333333333259E-2</v>
      </c>
      <c r="F36" s="52">
        <v>4.1666666666666664E-2</v>
      </c>
      <c r="G36" s="90"/>
      <c r="H36" s="90"/>
      <c r="I36" s="90"/>
      <c r="J36" s="42">
        <f t="shared" si="0"/>
        <v>0</v>
      </c>
      <c r="K36" s="90"/>
      <c r="L36" s="90"/>
      <c r="M36" s="90"/>
      <c r="N36" s="42">
        <f t="shared" si="1"/>
        <v>0</v>
      </c>
      <c r="O36" s="90">
        <v>0.8125</v>
      </c>
      <c r="P36" s="90">
        <v>0.85416666666666663</v>
      </c>
      <c r="Q36" s="90" t="s">
        <v>82</v>
      </c>
      <c r="R36" s="42">
        <f t="shared" si="2"/>
        <v>4.166666666666663E-2</v>
      </c>
      <c r="S36" s="90">
        <v>0.8125</v>
      </c>
      <c r="T36" s="90">
        <v>0.85416666666666663</v>
      </c>
      <c r="U36" s="90" t="s">
        <v>82</v>
      </c>
      <c r="V36" s="42">
        <f t="shared" si="3"/>
        <v>4.166666666666663E-2</v>
      </c>
      <c r="W36" s="90"/>
      <c r="X36" s="90"/>
      <c r="Y36" s="90"/>
      <c r="Z36" s="42">
        <f t="shared" si="4"/>
        <v>0</v>
      </c>
      <c r="AA36" s="90"/>
      <c r="AB36" s="90"/>
      <c r="AC36" s="90"/>
      <c r="AD36" s="42">
        <f t="shared" si="5"/>
        <v>0</v>
      </c>
      <c r="AE36" s="41"/>
      <c r="AF36" s="41"/>
      <c r="AG36" s="41"/>
      <c r="AH36" s="42">
        <f t="shared" si="6"/>
        <v>0</v>
      </c>
    </row>
    <row r="37" spans="1:34" s="47" customFormat="1" ht="15" x14ac:dyDescent="0.25">
      <c r="A37" s="47" t="s">
        <v>149</v>
      </c>
      <c r="B37" s="120" t="s">
        <v>59</v>
      </c>
      <c r="C37" s="122" t="s">
        <v>94</v>
      </c>
      <c r="D37" s="49" t="s">
        <v>73</v>
      </c>
      <c r="E37" s="40">
        <f t="shared" si="8"/>
        <v>0.22916666666666674</v>
      </c>
      <c r="F37" s="52">
        <v>0.25</v>
      </c>
      <c r="G37" s="90">
        <v>0.66666666666666663</v>
      </c>
      <c r="H37" s="90">
        <v>0.72916666666666663</v>
      </c>
      <c r="I37" s="90" t="s">
        <v>44</v>
      </c>
      <c r="J37" s="42">
        <f t="shared" si="0"/>
        <v>6.25E-2</v>
      </c>
      <c r="K37" s="90"/>
      <c r="L37" s="90"/>
      <c r="M37" s="90"/>
      <c r="N37" s="42">
        <f t="shared" si="1"/>
        <v>0</v>
      </c>
      <c r="O37" s="90">
        <v>0.66666666666666663</v>
      </c>
      <c r="P37" s="90">
        <v>0.70833333333333337</v>
      </c>
      <c r="Q37" s="90" t="s">
        <v>147</v>
      </c>
      <c r="R37" s="42">
        <f t="shared" si="2"/>
        <v>4.1666666666666741E-2</v>
      </c>
      <c r="S37" s="90">
        <v>0.85416666666666663</v>
      </c>
      <c r="T37" s="90">
        <v>0.91666666666666663</v>
      </c>
      <c r="U37" s="90" t="s">
        <v>151</v>
      </c>
      <c r="V37" s="42">
        <f t="shared" si="3"/>
        <v>6.25E-2</v>
      </c>
      <c r="W37" s="90">
        <v>0.625</v>
      </c>
      <c r="X37" s="90">
        <v>0.6875</v>
      </c>
      <c r="Y37" s="90" t="s">
        <v>147</v>
      </c>
      <c r="Z37" s="42">
        <f t="shared" si="4"/>
        <v>6.25E-2</v>
      </c>
      <c r="AA37" s="90"/>
      <c r="AB37" s="90"/>
      <c r="AC37" s="90"/>
      <c r="AD37" s="42">
        <f t="shared" si="5"/>
        <v>0</v>
      </c>
      <c r="AE37" s="41"/>
      <c r="AF37" s="41"/>
      <c r="AG37" s="41"/>
      <c r="AH37" s="42">
        <f t="shared" si="6"/>
        <v>0</v>
      </c>
    </row>
    <row r="38" spans="1:34" s="47" customFormat="1" ht="15" x14ac:dyDescent="0.25">
      <c r="A38" s="47" t="s">
        <v>149</v>
      </c>
      <c r="B38" s="121"/>
      <c r="C38" s="123"/>
      <c r="D38" s="49" t="s">
        <v>82</v>
      </c>
      <c r="E38" s="40">
        <f t="shared" si="8"/>
        <v>4.166666666666663E-2</v>
      </c>
      <c r="F38" s="52">
        <v>8.3333333333333329E-2</v>
      </c>
      <c r="G38" s="90"/>
      <c r="H38" s="90"/>
      <c r="I38" s="90"/>
      <c r="J38" s="42">
        <f t="shared" si="0"/>
        <v>0</v>
      </c>
      <c r="K38" s="90"/>
      <c r="L38" s="90"/>
      <c r="M38" s="90"/>
      <c r="N38" s="42">
        <f t="shared" si="1"/>
        <v>0</v>
      </c>
      <c r="O38" s="90">
        <v>0.70833333333333337</v>
      </c>
      <c r="P38" s="90">
        <v>0.75</v>
      </c>
      <c r="Q38" s="90" t="s">
        <v>163</v>
      </c>
      <c r="R38" s="42">
        <f t="shared" si="2"/>
        <v>4.166666666666663E-2</v>
      </c>
      <c r="S38" s="90"/>
      <c r="T38" s="90"/>
      <c r="U38" s="90"/>
      <c r="V38" s="42">
        <f t="shared" si="3"/>
        <v>0</v>
      </c>
      <c r="W38" s="90"/>
      <c r="X38" s="90"/>
      <c r="Y38" s="90"/>
      <c r="Z38" s="42">
        <f t="shared" si="4"/>
        <v>0</v>
      </c>
      <c r="AA38" s="90"/>
      <c r="AB38" s="90"/>
      <c r="AC38" s="90"/>
      <c r="AD38" s="42">
        <f t="shared" si="5"/>
        <v>0</v>
      </c>
      <c r="AE38" s="41"/>
      <c r="AF38" s="41"/>
      <c r="AG38" s="41"/>
      <c r="AH38" s="42">
        <f t="shared" si="6"/>
        <v>0</v>
      </c>
    </row>
    <row r="39" spans="1:34" s="47" customFormat="1" ht="15" x14ac:dyDescent="0.25">
      <c r="A39" s="47" t="s">
        <v>149</v>
      </c>
      <c r="B39" s="120" t="s">
        <v>54</v>
      </c>
      <c r="C39" s="126" t="s">
        <v>95</v>
      </c>
      <c r="D39" s="46" t="s">
        <v>73</v>
      </c>
      <c r="E39" s="40">
        <f t="shared" si="8"/>
        <v>0.20833333333333337</v>
      </c>
      <c r="F39" s="52">
        <v>0.20833333333333334</v>
      </c>
      <c r="G39" s="90">
        <v>0.85416666666666663</v>
      </c>
      <c r="H39" s="90">
        <v>0.91666666666666663</v>
      </c>
      <c r="I39" s="90" t="s">
        <v>44</v>
      </c>
      <c r="J39" s="42">
        <f t="shared" si="0"/>
        <v>6.25E-2</v>
      </c>
      <c r="K39" s="90">
        <v>0.79166666666666663</v>
      </c>
      <c r="L39" s="90">
        <v>0.875</v>
      </c>
      <c r="M39" s="90" t="s">
        <v>158</v>
      </c>
      <c r="N39" s="42">
        <f t="shared" si="1"/>
        <v>8.333333333333337E-2</v>
      </c>
      <c r="O39" s="90"/>
      <c r="P39" s="90"/>
      <c r="Q39" s="90"/>
      <c r="R39" s="42">
        <f t="shared" si="2"/>
        <v>0</v>
      </c>
      <c r="S39" s="90">
        <v>0.72916666666666663</v>
      </c>
      <c r="T39" s="90">
        <v>0.79166666666666663</v>
      </c>
      <c r="U39" s="90" t="s">
        <v>147</v>
      </c>
      <c r="V39" s="42">
        <f t="shared" si="3"/>
        <v>6.25E-2</v>
      </c>
      <c r="W39" s="90"/>
      <c r="X39" s="90"/>
      <c r="Y39" s="90"/>
      <c r="Z39" s="42">
        <f t="shared" si="4"/>
        <v>0</v>
      </c>
      <c r="AA39" s="90"/>
      <c r="AB39" s="90"/>
      <c r="AC39" s="90"/>
      <c r="AD39" s="42">
        <f t="shared" si="5"/>
        <v>0</v>
      </c>
      <c r="AE39" s="41"/>
      <c r="AF39" s="41"/>
      <c r="AG39" s="41"/>
      <c r="AH39" s="42">
        <f t="shared" si="6"/>
        <v>0</v>
      </c>
    </row>
    <row r="40" spans="1:34" s="47" customFormat="1" ht="15" x14ac:dyDescent="0.25">
      <c r="A40" s="47" t="s">
        <v>149</v>
      </c>
      <c r="B40" s="121"/>
      <c r="C40" s="127"/>
      <c r="D40" s="46" t="s">
        <v>82</v>
      </c>
      <c r="E40" s="40">
        <f t="shared" si="8"/>
        <v>0.125</v>
      </c>
      <c r="F40" s="52">
        <v>8.3333333333333329E-2</v>
      </c>
      <c r="G40" s="90"/>
      <c r="H40" s="90"/>
      <c r="I40" s="90"/>
      <c r="J40" s="42">
        <f t="shared" si="0"/>
        <v>0</v>
      </c>
      <c r="K40" s="90"/>
      <c r="L40" s="90"/>
      <c r="M40" s="90"/>
      <c r="N40" s="42">
        <f t="shared" si="1"/>
        <v>0</v>
      </c>
      <c r="O40" s="90">
        <v>0.75</v>
      </c>
      <c r="P40" s="90">
        <v>0.8125</v>
      </c>
      <c r="Q40" s="90" t="s">
        <v>82</v>
      </c>
      <c r="R40" s="42">
        <f t="shared" si="2"/>
        <v>6.25E-2</v>
      </c>
      <c r="S40" s="90"/>
      <c r="T40" s="90"/>
      <c r="U40" s="90"/>
      <c r="V40" s="42">
        <f t="shared" si="3"/>
        <v>0</v>
      </c>
      <c r="W40" s="90"/>
      <c r="X40" s="90"/>
      <c r="Y40" s="90"/>
      <c r="Z40" s="42">
        <f t="shared" si="4"/>
        <v>0</v>
      </c>
      <c r="AA40" s="90">
        <v>0.41666666666666669</v>
      </c>
      <c r="AB40" s="90">
        <v>0.47916666666666669</v>
      </c>
      <c r="AC40" s="90" t="s">
        <v>82</v>
      </c>
      <c r="AD40" s="42">
        <f t="shared" si="5"/>
        <v>6.25E-2</v>
      </c>
      <c r="AE40" s="41"/>
      <c r="AF40" s="41"/>
      <c r="AG40" s="41"/>
      <c r="AH40" s="42">
        <f t="shared" si="6"/>
        <v>0</v>
      </c>
    </row>
    <row r="41" spans="1:34" s="47" customFormat="1" ht="15" x14ac:dyDescent="0.25">
      <c r="A41" s="47" t="s">
        <v>149</v>
      </c>
      <c r="B41" s="120" t="s">
        <v>96</v>
      </c>
      <c r="C41" s="122" t="s">
        <v>63</v>
      </c>
      <c r="D41" s="46" t="s">
        <v>73</v>
      </c>
      <c r="E41" s="40">
        <f t="shared" si="8"/>
        <v>0.18749999999999989</v>
      </c>
      <c r="F41" s="52">
        <v>0.1875</v>
      </c>
      <c r="G41" s="90"/>
      <c r="H41" s="90"/>
      <c r="I41" s="90"/>
      <c r="J41" s="42">
        <f t="shared" si="0"/>
        <v>0</v>
      </c>
      <c r="K41" s="90">
        <v>0.85416666666666663</v>
      </c>
      <c r="L41" s="90">
        <v>0.91666666666666663</v>
      </c>
      <c r="M41" s="90" t="s">
        <v>44</v>
      </c>
      <c r="N41" s="42">
        <f t="shared" si="1"/>
        <v>6.25E-2</v>
      </c>
      <c r="O41" s="90">
        <v>0.8125</v>
      </c>
      <c r="P41" s="90">
        <v>0.85416666666666663</v>
      </c>
      <c r="Q41" s="90" t="s">
        <v>147</v>
      </c>
      <c r="R41" s="42">
        <f t="shared" si="2"/>
        <v>4.166666666666663E-2</v>
      </c>
      <c r="S41" s="90">
        <v>0.77083333333333337</v>
      </c>
      <c r="T41" s="90">
        <v>0.85416666666666663</v>
      </c>
      <c r="U41" s="90" t="s">
        <v>151</v>
      </c>
      <c r="V41" s="42">
        <f t="shared" si="3"/>
        <v>8.3333333333333259E-2</v>
      </c>
      <c r="W41" s="90"/>
      <c r="X41" s="90"/>
      <c r="Y41" s="90"/>
      <c r="Z41" s="42">
        <f t="shared" si="4"/>
        <v>0</v>
      </c>
      <c r="AA41" s="90"/>
      <c r="AB41" s="90"/>
      <c r="AC41" s="90"/>
      <c r="AD41" s="42">
        <f t="shared" si="5"/>
        <v>0</v>
      </c>
      <c r="AE41" s="41"/>
      <c r="AF41" s="41"/>
      <c r="AG41" s="41"/>
      <c r="AH41" s="42">
        <f t="shared" si="6"/>
        <v>0</v>
      </c>
    </row>
    <row r="42" spans="1:34" s="47" customFormat="1" ht="15" x14ac:dyDescent="0.25">
      <c r="A42" s="47" t="s">
        <v>149</v>
      </c>
      <c r="B42" s="121"/>
      <c r="C42" s="123"/>
      <c r="D42" s="46" t="s">
        <v>82</v>
      </c>
      <c r="E42" s="40">
        <f t="shared" si="8"/>
        <v>0.10416666666666674</v>
      </c>
      <c r="F42" s="52">
        <v>4.1666666666666664E-2</v>
      </c>
      <c r="G42" s="90">
        <v>0.85416666666666663</v>
      </c>
      <c r="H42" s="90">
        <v>0.91666666666666663</v>
      </c>
      <c r="I42" s="90" t="s">
        <v>147</v>
      </c>
      <c r="J42" s="42">
        <f t="shared" si="0"/>
        <v>6.25E-2</v>
      </c>
      <c r="K42" s="90"/>
      <c r="L42" s="90"/>
      <c r="M42" s="90"/>
      <c r="N42" s="42">
        <f t="shared" si="1"/>
        <v>0</v>
      </c>
      <c r="O42" s="90">
        <v>0.85416666666666663</v>
      </c>
      <c r="P42" s="90">
        <v>0.89583333333333337</v>
      </c>
      <c r="Q42" s="90" t="s">
        <v>82</v>
      </c>
      <c r="R42" s="42">
        <f t="shared" si="2"/>
        <v>4.1666666666666741E-2</v>
      </c>
      <c r="S42" s="90"/>
      <c r="T42" s="90"/>
      <c r="U42" s="90"/>
      <c r="V42" s="42">
        <f t="shared" si="3"/>
        <v>0</v>
      </c>
      <c r="W42" s="90"/>
      <c r="X42" s="90"/>
      <c r="Y42" s="90"/>
      <c r="Z42" s="42">
        <f t="shared" si="4"/>
        <v>0</v>
      </c>
      <c r="AA42" s="90"/>
      <c r="AB42" s="90"/>
      <c r="AC42" s="90"/>
      <c r="AD42" s="42">
        <f t="shared" si="5"/>
        <v>0</v>
      </c>
      <c r="AE42" s="41"/>
      <c r="AF42" s="41"/>
      <c r="AG42" s="41"/>
      <c r="AH42" s="42">
        <f t="shared" si="6"/>
        <v>0</v>
      </c>
    </row>
    <row r="43" spans="1:34" x14ac:dyDescent="0.25">
      <c r="F43" s="51"/>
    </row>
    <row r="44" spans="1:34" s="43" customFormat="1" x14ac:dyDescent="0.25"/>
    <row r="45" spans="1:34" s="43" customFormat="1" x14ac:dyDescent="0.25"/>
    <row r="46" spans="1:34" s="43" customFormat="1" x14ac:dyDescent="0.25"/>
    <row r="47" spans="1:34" s="43" customFormat="1" x14ac:dyDescent="0.25"/>
    <row r="48" spans="1:34" s="43" customFormat="1" x14ac:dyDescent="0.25"/>
    <row r="49" s="43" customFormat="1" x14ac:dyDescent="0.25"/>
    <row r="50" s="43" customFormat="1" x14ac:dyDescent="0.25"/>
    <row r="51" s="43" customFormat="1" x14ac:dyDescent="0.25"/>
  </sheetData>
  <autoFilter ref="A4:AH42" xr:uid="{3E2D5E5A-F665-4B7C-B2DC-1B972C2A0BFF}">
    <filterColumn colId="1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</autoFilter>
  <mergeCells count="34">
    <mergeCell ref="B41:B42"/>
    <mergeCell ref="C41:C42"/>
    <mergeCell ref="B35:B36"/>
    <mergeCell ref="C35:C36"/>
    <mergeCell ref="B37:B38"/>
    <mergeCell ref="C37:C38"/>
    <mergeCell ref="B39:B40"/>
    <mergeCell ref="C39:C40"/>
    <mergeCell ref="B20:B21"/>
    <mergeCell ref="C20:C21"/>
    <mergeCell ref="B22:B23"/>
    <mergeCell ref="C22:C23"/>
    <mergeCell ref="B33:B34"/>
    <mergeCell ref="C33:C34"/>
    <mergeCell ref="B31:B32"/>
    <mergeCell ref="C31:C32"/>
    <mergeCell ref="B14:B15"/>
    <mergeCell ref="C14:C15"/>
    <mergeCell ref="B16:B17"/>
    <mergeCell ref="C16:C17"/>
    <mergeCell ref="B18:B19"/>
    <mergeCell ref="C18:C19"/>
    <mergeCell ref="AA4:AD4"/>
    <mergeCell ref="AE4:AH4"/>
    <mergeCell ref="B10:B11"/>
    <mergeCell ref="C10:C11"/>
    <mergeCell ref="B12:B13"/>
    <mergeCell ref="C12:C13"/>
    <mergeCell ref="B4:C4"/>
    <mergeCell ref="G4:J4"/>
    <mergeCell ref="K4:N4"/>
    <mergeCell ref="O4:R4"/>
    <mergeCell ref="S4:V4"/>
    <mergeCell ref="W4:Z4"/>
  </mergeCells>
  <pageMargins left="0.7" right="0.7" top="0.75" bottom="0.75" header="0.3" footer="0.3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132206A4CBA34C9B70D66FA3CCC894" ma:contentTypeVersion="8" ma:contentTypeDescription="Opprett et nytt dokument." ma:contentTypeScope="" ma:versionID="f629806ef36c1b4cd22035d7a876bf43">
  <xsd:schema xmlns:xsd="http://www.w3.org/2001/XMLSchema" xmlns:xs="http://www.w3.org/2001/XMLSchema" xmlns:p="http://schemas.microsoft.com/office/2006/metadata/properties" xmlns:ns2="f5470210-3647-475f-a5a1-ca7f2f446272" xmlns:ns3="a9ba8dc2-4b28-43f3-a0bd-32dc546d659e" xmlns:ns4="84c3b0b2-cd70-4c89-a4b1-00b539cd7796" targetNamespace="http://schemas.microsoft.com/office/2006/metadata/properties" ma:root="true" ma:fieldsID="5969f4d33a41f23efa2f12d3c00d4a9e" ns2:_="" ns3:_="" ns4:_="">
    <xsd:import namespace="f5470210-3647-475f-a5a1-ca7f2f446272"/>
    <xsd:import namespace="a9ba8dc2-4b28-43f3-a0bd-32dc546d659e"/>
    <xsd:import namespace="84c3b0b2-cd70-4c89-a4b1-00b539cd77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70210-3647-475f-a5a1-ca7f2f4462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a8dc2-4b28-43f3-a0bd-32dc546d659e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3b0b2-cd70-4c89-a4b1-00b539cd7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5DAC3-D558-40D4-86EA-B43E2CD10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538214-D085-4712-BC79-F4B185E5FF84}">
  <ds:schemaRefs>
    <ds:schemaRef ds:uri="http://purl.org/dc/elements/1.1/"/>
    <ds:schemaRef ds:uri="f5470210-3647-475f-a5a1-ca7f2f446272"/>
    <ds:schemaRef ds:uri="a9ba8dc2-4b28-43f3-a0bd-32dc546d659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84c3b0b2-cd70-4c89-a4b1-00b539cd779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EDCCFF-60C0-4596-BA21-EF1B4228D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470210-3647-475f-a5a1-ca7f2f446272"/>
    <ds:schemaRef ds:uri="a9ba8dc2-4b28-43f3-a0bd-32dc546d659e"/>
    <ds:schemaRef ds:uri="84c3b0b2-cd70-4c89-a4b1-00b539cd7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2018.2019</vt:lpstr>
      <vt:lpstr>Oversikt</vt:lpstr>
    </vt:vector>
  </TitlesOfParts>
  <Company>Ski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Berit Hogstad</dc:creator>
  <cp:lastModifiedBy>bruker1</cp:lastModifiedBy>
  <cp:lastPrinted>2018-06-11T19:34:25Z</cp:lastPrinted>
  <dcterms:created xsi:type="dcterms:W3CDTF">2016-05-25T07:47:54Z</dcterms:created>
  <dcterms:modified xsi:type="dcterms:W3CDTF">2018-07-10T09:58:23Z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0x010100BE132206A4CBA34C9B70D66FA3CCC894</vt:lpwstr>
  </property>
</Properties>
</file>