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\Dropbox\ROS Håndball Dokumenter Styret\Årsmøter\Årsmøte 2018\"/>
    </mc:Choice>
  </mc:AlternateContent>
  <bookViews>
    <workbookView xWindow="0" yWindow="0" windowWidth="19200" windowHeight="6372"/>
  </bookViews>
  <sheets>
    <sheet name="Resultatrapport 2017" sheetId="1" r:id="rId1"/>
  </sheets>
  <calcPr calcId="152511"/>
</workbook>
</file>

<file path=xl/calcChain.xml><?xml version="1.0" encoding="utf-8"?>
<calcChain xmlns="http://schemas.openxmlformats.org/spreadsheetml/2006/main">
  <c r="D48" i="1" l="1"/>
  <c r="E48" i="1"/>
  <c r="F48" i="1"/>
  <c r="G48" i="1"/>
  <c r="C48" i="1"/>
  <c r="D18" i="1"/>
  <c r="D49" i="1" s="1"/>
  <c r="D56" i="1" s="1"/>
  <c r="D57" i="1" s="1"/>
  <c r="D60" i="1" s="1"/>
  <c r="D16" i="1"/>
  <c r="E16" i="1"/>
  <c r="E18" i="1" s="1"/>
  <c r="E49" i="1" s="1"/>
  <c r="E56" i="1" s="1"/>
  <c r="E57" i="1" s="1"/>
  <c r="E60" i="1" s="1"/>
  <c r="F16" i="1"/>
  <c r="F18" i="1" s="1"/>
  <c r="F49" i="1" s="1"/>
  <c r="F56" i="1" s="1"/>
  <c r="F57" i="1" s="1"/>
  <c r="F60" i="1" s="1"/>
  <c r="G16" i="1"/>
  <c r="G18" i="1" s="1"/>
  <c r="G49" i="1" s="1"/>
  <c r="G56" i="1" s="1"/>
  <c r="G57" i="1" s="1"/>
  <c r="G60" i="1" s="1"/>
  <c r="C16" i="1"/>
  <c r="C18" i="1" s="1"/>
  <c r="C49" i="1" s="1"/>
  <c r="C56" i="1" s="1"/>
  <c r="C57" i="1" s="1"/>
  <c r="C60" i="1" s="1"/>
</calcChain>
</file>

<file path=xl/sharedStrings.xml><?xml version="1.0" encoding="utf-8"?>
<sst xmlns="http://schemas.openxmlformats.org/spreadsheetml/2006/main" count="64" uniqueCount="63">
  <si>
    <t>Kontonr</t>
  </si>
  <si>
    <t>Konto</t>
  </si>
  <si>
    <t>Salgsinntekt</t>
  </si>
  <si>
    <t>Dugnadsinntekter</t>
  </si>
  <si>
    <t>Tilskudd fra hovedstyre</t>
  </si>
  <si>
    <t>Sponsorinntekter</t>
  </si>
  <si>
    <t>Treningsgebyr og tilskudd fra Idrettsskolen</t>
  </si>
  <si>
    <t>Inngangsbilletter</t>
  </si>
  <si>
    <t>Kiosk salg i Ros Arena</t>
  </si>
  <si>
    <t>LAM midler</t>
  </si>
  <si>
    <t>RIR tilskudd/Kommunale midler</t>
  </si>
  <si>
    <t>Tilskudd momskompensasjon</t>
  </si>
  <si>
    <t>Innt. Håndb.,fotb.,bokse-skole</t>
  </si>
  <si>
    <t>Annen driftsinntekt</t>
  </si>
  <si>
    <t>Diverse inntekter,gaver o.l.</t>
  </si>
  <si>
    <t>Sum driftsinntekter</t>
  </si>
  <si>
    <t>Varekostnad</t>
  </si>
  <si>
    <t>Innkjøp kioskvarer</t>
  </si>
  <si>
    <t>Utgifter Ros Håndballskole</t>
  </si>
  <si>
    <t>Kjøp av lodd</t>
  </si>
  <si>
    <t>Annen driftskostnad</t>
  </si>
  <si>
    <t>Leie baner/hall/grendehus</t>
  </si>
  <si>
    <t>Depositium nøkler</t>
  </si>
  <si>
    <t>Utstyr</t>
  </si>
  <si>
    <t>Treningsutstyr til felles bruk</t>
  </si>
  <si>
    <t>Regnskapshonorar/ medlemsregister</t>
  </si>
  <si>
    <t>Kontorrekvisita</t>
  </si>
  <si>
    <t>Datakostnader</t>
  </si>
  <si>
    <t>Aviser og tidsskrifter, bøker o l</t>
  </si>
  <si>
    <t>Trenerkurs møter oppdatering</t>
  </si>
  <si>
    <t>Møte, kurs, oppdatering o l</t>
  </si>
  <si>
    <t>Reklamekostnad</t>
  </si>
  <si>
    <t>Forsikringer, trenerlisenser</t>
  </si>
  <si>
    <t>Overgangsgebyr</t>
  </si>
  <si>
    <t>Gaver</t>
  </si>
  <si>
    <t>Dommerutg</t>
  </si>
  <si>
    <t>Trenerlønn</t>
  </si>
  <si>
    <t>Bank og kortgebyrer</t>
  </si>
  <si>
    <t>Serieavgift BFK/NHF</t>
  </si>
  <si>
    <t>Aktivitets-/miniturneringer</t>
  </si>
  <si>
    <t>Spillerutvikling egenandel</t>
  </si>
  <si>
    <t>Renter og gebyrer inkasso</t>
  </si>
  <si>
    <t>Aktivitetshuset/div.kostnader</t>
  </si>
  <si>
    <t>Tap på fordringer</t>
  </si>
  <si>
    <t>Sum driftskostnader</t>
  </si>
  <si>
    <t>Driftsresultat</t>
  </si>
  <si>
    <t>Annen finansinntekt</t>
  </si>
  <si>
    <t>Renteinntekt bank</t>
  </si>
  <si>
    <t>Annen renteinntekt</t>
  </si>
  <si>
    <t>Annen finanskostnad</t>
  </si>
  <si>
    <t>Annen rentekostnad / bankomkost</t>
  </si>
  <si>
    <t>Netto finansposter</t>
  </si>
  <si>
    <t>Resultat før skatt</t>
  </si>
  <si>
    <t>Ordinært resultat</t>
  </si>
  <si>
    <t>Årsresultat</t>
  </si>
  <si>
    <t>Resultat</t>
  </si>
  <si>
    <t>Totalt 2017</t>
  </si>
  <si>
    <t>Totalt 2016</t>
  </si>
  <si>
    <t>4. kvartal 2016</t>
  </si>
  <si>
    <t>4. kvartal 2017</t>
  </si>
  <si>
    <t>Resultatregnskap Håndball</t>
  </si>
  <si>
    <t>Styremøter/årsmøter</t>
  </si>
  <si>
    <t>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</si>
</sst>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1"/>
      <name val="Calibri"/>
    </font>
    <font>
      <sz val="11"/>
      <name val="Calibri"/>
    </font>
    <font>
      <b/>
      <sz val="11"/>
      <name val="Calibri"/>
    </font>
    <font>
      <b/>
      <sz val="20"/>
      <name val="Calibri"/>
    </font>
    <font>
      <sz val="13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49" fontId="2" fillId="0" borderId="1" xfId="0" applyNumberFormat="1" applyFont="1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NumberFormat="1"/>
    <xf numFmtId="164" fontId="2" fillId="0" borderId="0" xfId="1" applyNumberFormat="1" applyFont="1"/>
    <xf numFmtId="164" fontId="0" fillId="0" borderId="0" xfId="1" applyNumberFormat="1" applyFont="1"/>
    <xf numFmtId="164" fontId="2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ySplit="4" topLeftCell="A5" activePane="bottomLeft" state="frozen"/>
      <selection pane="bottomLeft" activeCell="H54" sqref="H54"/>
    </sheetView>
  </sheetViews>
  <sheetFormatPr baseColWidth="10" defaultColWidth="11.44140625" defaultRowHeight="14.4"/>
  <cols>
    <col min="1" max="1" width="9.33203125" bestFit="1" customWidth="1"/>
    <col min="2" max="2" width="39.44140625" bestFit="1" customWidth="1"/>
    <col min="3" max="4" width="13.44140625" bestFit="1" customWidth="1"/>
    <col min="5" max="5" width="13.33203125" customWidth="1"/>
    <col min="6" max="6" width="13.88671875" customWidth="1"/>
    <col min="7" max="7" width="14.109375" customWidth="1"/>
  </cols>
  <sheetData>
    <row r="1" spans="1:8" ht="27" customHeight="1">
      <c r="A1" s="5" t="s">
        <v>60</v>
      </c>
      <c r="B1" s="6"/>
      <c r="C1" s="6"/>
      <c r="D1" s="6"/>
      <c r="E1" s="6"/>
      <c r="F1" s="6"/>
      <c r="G1" s="6"/>
      <c r="H1" s="6"/>
    </row>
    <row r="2" spans="1:8" ht="18" customHeight="1">
      <c r="A2" s="7"/>
      <c r="B2" s="6"/>
      <c r="C2" s="6"/>
      <c r="D2" s="6"/>
      <c r="E2" s="6"/>
      <c r="F2" s="6"/>
      <c r="G2" s="6"/>
      <c r="H2" s="6"/>
    </row>
    <row r="4" spans="1:8">
      <c r="A4" s="1" t="s">
        <v>0</v>
      </c>
      <c r="B4" s="1" t="s">
        <v>1</v>
      </c>
      <c r="C4" s="1" t="s">
        <v>59</v>
      </c>
      <c r="D4" s="1" t="s">
        <v>58</v>
      </c>
      <c r="E4" s="1" t="s">
        <v>56</v>
      </c>
      <c r="F4" s="1" t="s">
        <v>57</v>
      </c>
      <c r="G4" s="1" t="s">
        <v>62</v>
      </c>
    </row>
    <row r="5" spans="1:8">
      <c r="A5" s="3"/>
      <c r="B5" s="3" t="s">
        <v>2</v>
      </c>
      <c r="C5" s="9">
        <v>858610.93</v>
      </c>
      <c r="D5" s="9">
        <v>824685.77</v>
      </c>
      <c r="E5" s="9">
        <v>1934302.39</v>
      </c>
      <c r="F5" s="9">
        <v>1630690.26</v>
      </c>
      <c r="G5" s="9">
        <v>1553000.04</v>
      </c>
    </row>
    <row r="6" spans="1:8">
      <c r="A6" s="8">
        <v>3020</v>
      </c>
      <c r="B6" s="2" t="s">
        <v>3</v>
      </c>
      <c r="C6" s="10">
        <v>27163.759999999998</v>
      </c>
      <c r="D6" s="10">
        <v>22015.8</v>
      </c>
      <c r="E6" s="10">
        <v>37671.32</v>
      </c>
      <c r="F6" s="10">
        <v>23231.99</v>
      </c>
      <c r="G6" s="10">
        <v>20000.04</v>
      </c>
    </row>
    <row r="7" spans="1:8">
      <c r="A7" s="8">
        <v>3025</v>
      </c>
      <c r="B7" s="2" t="s">
        <v>4</v>
      </c>
      <c r="C7" s="10"/>
      <c r="D7" s="10">
        <v>45000</v>
      </c>
      <c r="E7" s="10"/>
      <c r="F7" s="10">
        <v>45000</v>
      </c>
      <c r="G7" s="10"/>
    </row>
    <row r="8" spans="1:8">
      <c r="A8" s="8">
        <v>3120</v>
      </c>
      <c r="B8" s="2" t="s">
        <v>5</v>
      </c>
      <c r="C8" s="10">
        <v>50000</v>
      </c>
      <c r="D8" s="10">
        <v>35000</v>
      </c>
      <c r="E8" s="10">
        <v>299211</v>
      </c>
      <c r="F8" s="10">
        <v>31000</v>
      </c>
      <c r="G8" s="10">
        <v>54999.96</v>
      </c>
    </row>
    <row r="9" spans="1:8">
      <c r="A9" s="8">
        <v>3200</v>
      </c>
      <c r="B9" s="2" t="s">
        <v>6</v>
      </c>
      <c r="C9" s="10">
        <v>461788.15</v>
      </c>
      <c r="D9" s="10">
        <v>448611.53</v>
      </c>
      <c r="E9" s="10">
        <v>920511.71</v>
      </c>
      <c r="F9" s="10">
        <v>866478.16</v>
      </c>
      <c r="G9" s="10">
        <v>870000</v>
      </c>
    </row>
    <row r="10" spans="1:8">
      <c r="A10" s="8">
        <v>3300</v>
      </c>
      <c r="B10" s="2" t="s">
        <v>7</v>
      </c>
      <c r="C10" s="10">
        <v>81123</v>
      </c>
      <c r="D10" s="10">
        <v>56382</v>
      </c>
      <c r="E10" s="10">
        <v>214948</v>
      </c>
      <c r="F10" s="10">
        <v>131722</v>
      </c>
      <c r="G10" s="10">
        <v>129999.96</v>
      </c>
    </row>
    <row r="11" spans="1:8">
      <c r="A11" s="8">
        <v>3320</v>
      </c>
      <c r="B11" s="2" t="s">
        <v>8</v>
      </c>
      <c r="C11" s="10">
        <v>39313.019999999997</v>
      </c>
      <c r="D11" s="10">
        <v>109899.22</v>
      </c>
      <c r="E11" s="10">
        <v>174425.58</v>
      </c>
      <c r="F11" s="10">
        <v>255978.72</v>
      </c>
      <c r="G11" s="10">
        <v>200000.04</v>
      </c>
    </row>
    <row r="12" spans="1:8">
      <c r="A12" s="8">
        <v>3440</v>
      </c>
      <c r="B12" s="2" t="s">
        <v>9</v>
      </c>
      <c r="C12" s="10">
        <v>109072</v>
      </c>
      <c r="D12" s="10"/>
      <c r="E12" s="10">
        <v>109072</v>
      </c>
      <c r="F12" s="10">
        <v>98935</v>
      </c>
      <c r="G12" s="10">
        <v>98000</v>
      </c>
    </row>
    <row r="13" spans="1:8">
      <c r="A13" s="8">
        <v>3441</v>
      </c>
      <c r="B13" s="2" t="s">
        <v>10</v>
      </c>
      <c r="C13" s="10">
        <v>20000</v>
      </c>
      <c r="D13" s="10">
        <v>35743.22</v>
      </c>
      <c r="E13" s="10">
        <v>77711.78</v>
      </c>
      <c r="F13" s="10">
        <v>35743.22</v>
      </c>
      <c r="G13" s="10">
        <v>36000</v>
      </c>
    </row>
    <row r="14" spans="1:8">
      <c r="A14" s="8">
        <v>3446</v>
      </c>
      <c r="B14" s="2" t="s">
        <v>11</v>
      </c>
      <c r="C14" s="10">
        <v>70151</v>
      </c>
      <c r="D14" s="10">
        <v>64434</v>
      </c>
      <c r="E14" s="10">
        <v>70151</v>
      </c>
      <c r="F14" s="10">
        <v>64434</v>
      </c>
      <c r="G14" s="10">
        <v>64000</v>
      </c>
    </row>
    <row r="15" spans="1:8">
      <c r="A15" s="8">
        <v>3500</v>
      </c>
      <c r="B15" s="2" t="s">
        <v>12</v>
      </c>
      <c r="C15" s="10"/>
      <c r="D15" s="10">
        <v>7600</v>
      </c>
      <c r="E15" s="10">
        <v>30600</v>
      </c>
      <c r="F15" s="10">
        <v>78167.17</v>
      </c>
      <c r="G15" s="10">
        <v>80000.039999999994</v>
      </c>
    </row>
    <row r="16" spans="1:8">
      <c r="A16" s="3"/>
      <c r="B16" s="3" t="s">
        <v>13</v>
      </c>
      <c r="C16" s="9">
        <f>C17</f>
        <v>0</v>
      </c>
      <c r="D16" s="9">
        <f t="shared" ref="D16:G16" si="0">D17</f>
        <v>20000</v>
      </c>
      <c r="E16" s="9">
        <f t="shared" si="0"/>
        <v>1540</v>
      </c>
      <c r="F16" s="9">
        <f t="shared" si="0"/>
        <v>20000</v>
      </c>
      <c r="G16" s="9">
        <f t="shared" si="0"/>
        <v>20000.04</v>
      </c>
    </row>
    <row r="17" spans="1:7">
      <c r="A17" s="8">
        <v>3998</v>
      </c>
      <c r="B17" s="2" t="s">
        <v>14</v>
      </c>
      <c r="C17" s="10"/>
      <c r="D17" s="10">
        <v>20000</v>
      </c>
      <c r="E17" s="10">
        <v>1540</v>
      </c>
      <c r="F17" s="10">
        <v>20000</v>
      </c>
      <c r="G17" s="10">
        <v>20000.04</v>
      </c>
    </row>
    <row r="18" spans="1:7">
      <c r="A18" s="4"/>
      <c r="B18" s="4" t="s">
        <v>15</v>
      </c>
      <c r="C18" s="11">
        <f>C16+C5</f>
        <v>858610.93</v>
      </c>
      <c r="D18" s="11">
        <f t="shared" ref="D18:G18" si="1">D16+D5</f>
        <v>844685.77</v>
      </c>
      <c r="E18" s="11">
        <f t="shared" si="1"/>
        <v>1935842.39</v>
      </c>
      <c r="F18" s="11">
        <f t="shared" si="1"/>
        <v>1650690.26</v>
      </c>
      <c r="G18" s="11">
        <f t="shared" si="1"/>
        <v>1573000.08</v>
      </c>
    </row>
    <row r="19" spans="1:7">
      <c r="A19" s="3"/>
      <c r="B19" s="3" t="s">
        <v>16</v>
      </c>
      <c r="C19" s="9">
        <v>-987.88</v>
      </c>
      <c r="D19" s="9">
        <v>14835</v>
      </c>
      <c r="E19" s="9">
        <v>17457.240000000002</v>
      </c>
      <c r="F19" s="9">
        <v>42227.07</v>
      </c>
      <c r="G19" s="9">
        <v>48000</v>
      </c>
    </row>
    <row r="20" spans="1:7">
      <c r="A20" s="8">
        <v>4300</v>
      </c>
      <c r="B20" s="2" t="s">
        <v>17</v>
      </c>
      <c r="C20" s="10">
        <v>-987.88</v>
      </c>
      <c r="D20" s="10">
        <v>-563</v>
      </c>
      <c r="E20" s="10">
        <v>-1876.76</v>
      </c>
      <c r="F20" s="10">
        <v>79.069999999999993</v>
      </c>
      <c r="G20" s="10"/>
    </row>
    <row r="21" spans="1:7">
      <c r="A21" s="8">
        <v>4500</v>
      </c>
      <c r="B21" s="2" t="s">
        <v>18</v>
      </c>
      <c r="C21" s="10"/>
      <c r="D21" s="10">
        <v>12750</v>
      </c>
      <c r="E21" s="10">
        <v>13750</v>
      </c>
      <c r="F21" s="10">
        <v>39500</v>
      </c>
      <c r="G21" s="10">
        <v>45000</v>
      </c>
    </row>
    <row r="22" spans="1:7">
      <c r="A22" s="8">
        <v>4960</v>
      </c>
      <c r="B22" s="2" t="s">
        <v>19</v>
      </c>
      <c r="C22" s="10"/>
      <c r="D22" s="10">
        <v>2648</v>
      </c>
      <c r="E22" s="10">
        <v>5584</v>
      </c>
      <c r="F22" s="10">
        <v>2648</v>
      </c>
      <c r="G22" s="10">
        <v>3000</v>
      </c>
    </row>
    <row r="23" spans="1:7">
      <c r="A23" s="3"/>
      <c r="B23" s="3" t="s">
        <v>20</v>
      </c>
      <c r="C23" s="9">
        <v>472227.92</v>
      </c>
      <c r="D23" s="9">
        <v>466085.65</v>
      </c>
      <c r="E23" s="9">
        <v>1821795.67</v>
      </c>
      <c r="F23" s="9">
        <v>1390332.75</v>
      </c>
      <c r="G23" s="9">
        <v>1527999.96</v>
      </c>
    </row>
    <row r="24" spans="1:7">
      <c r="A24" s="8">
        <v>6300</v>
      </c>
      <c r="B24" s="2" t="s">
        <v>21</v>
      </c>
      <c r="C24" s="10">
        <v>96888</v>
      </c>
      <c r="D24" s="10">
        <v>116618.5</v>
      </c>
      <c r="E24" s="10">
        <v>548942</v>
      </c>
      <c r="F24" s="10">
        <v>525515.5</v>
      </c>
      <c r="G24" s="10">
        <v>540000</v>
      </c>
    </row>
    <row r="25" spans="1:7">
      <c r="A25" s="8">
        <v>6390</v>
      </c>
      <c r="B25" s="2" t="s">
        <v>22</v>
      </c>
      <c r="C25" s="10"/>
      <c r="D25" s="10"/>
      <c r="E25" s="10">
        <v>476.1</v>
      </c>
      <c r="F25" s="10"/>
      <c r="G25" s="10"/>
    </row>
    <row r="26" spans="1:7">
      <c r="A26" s="8">
        <v>6500</v>
      </c>
      <c r="B26" s="2" t="s">
        <v>23</v>
      </c>
      <c r="C26" s="10">
        <v>52252.5</v>
      </c>
      <c r="D26" s="10">
        <v>16121.55</v>
      </c>
      <c r="E26" s="10">
        <v>258840.42</v>
      </c>
      <c r="F26" s="10">
        <v>47642.6</v>
      </c>
      <c r="G26" s="10">
        <v>24000</v>
      </c>
    </row>
    <row r="27" spans="1:7">
      <c r="A27" s="8">
        <v>6550</v>
      </c>
      <c r="B27" s="2" t="s">
        <v>24</v>
      </c>
      <c r="C27" s="10"/>
      <c r="D27" s="10">
        <v>5252</v>
      </c>
      <c r="E27" s="10">
        <v>37619.5</v>
      </c>
      <c r="F27" s="10">
        <v>6592</v>
      </c>
      <c r="G27" s="10">
        <v>45000</v>
      </c>
    </row>
    <row r="28" spans="1:7">
      <c r="A28" s="8">
        <v>6705</v>
      </c>
      <c r="B28" s="2" t="s">
        <v>25</v>
      </c>
      <c r="C28" s="10"/>
      <c r="D28" s="10">
        <v>6665</v>
      </c>
      <c r="E28" s="10">
        <v>13141</v>
      </c>
      <c r="F28" s="10">
        <v>6665</v>
      </c>
      <c r="G28" s="10">
        <v>15000</v>
      </c>
    </row>
    <row r="29" spans="1:7">
      <c r="A29" s="8">
        <v>6800</v>
      </c>
      <c r="B29" s="2" t="s">
        <v>26</v>
      </c>
      <c r="C29" s="10"/>
      <c r="D29" s="10"/>
      <c r="E29" s="10">
        <v>314.26</v>
      </c>
      <c r="F29" s="10"/>
      <c r="G29" s="10"/>
    </row>
    <row r="30" spans="1:7">
      <c r="A30" s="8">
        <v>6810</v>
      </c>
      <c r="B30" s="2" t="s">
        <v>27</v>
      </c>
      <c r="C30" s="10"/>
      <c r="D30" s="10"/>
      <c r="E30" s="10"/>
      <c r="F30" s="10">
        <v>431.25</v>
      </c>
      <c r="G30" s="10"/>
    </row>
    <row r="31" spans="1:7">
      <c r="A31" s="8">
        <v>6840</v>
      </c>
      <c r="B31" s="2" t="s">
        <v>28</v>
      </c>
      <c r="C31" s="10"/>
      <c r="D31" s="10"/>
      <c r="E31" s="10"/>
      <c r="F31" s="10">
        <v>1395</v>
      </c>
      <c r="G31" s="10">
        <v>1500</v>
      </c>
    </row>
    <row r="32" spans="1:7">
      <c r="A32" s="8">
        <v>6850</v>
      </c>
      <c r="B32" s="2" t="s">
        <v>29</v>
      </c>
      <c r="C32" s="10">
        <v>22160</v>
      </c>
      <c r="D32" s="10">
        <v>33550</v>
      </c>
      <c r="E32" s="10">
        <v>50703</v>
      </c>
      <c r="F32" s="10">
        <v>62170</v>
      </c>
      <c r="G32" s="10">
        <v>50000.04</v>
      </c>
    </row>
    <row r="33" spans="1:7">
      <c r="A33" s="8">
        <v>6860</v>
      </c>
      <c r="B33" s="2" t="s">
        <v>30</v>
      </c>
      <c r="C33" s="10">
        <v>1500</v>
      </c>
      <c r="D33" s="10">
        <v>16979</v>
      </c>
      <c r="E33" s="10">
        <v>11192.9</v>
      </c>
      <c r="F33" s="10">
        <v>38034</v>
      </c>
      <c r="G33" s="10">
        <v>38000.04</v>
      </c>
    </row>
    <row r="34" spans="1:7">
      <c r="A34" s="8">
        <v>7320</v>
      </c>
      <c r="B34" s="2" t="s">
        <v>31</v>
      </c>
      <c r="C34" s="10">
        <v>2165</v>
      </c>
      <c r="D34" s="10"/>
      <c r="E34" s="10">
        <v>2165</v>
      </c>
      <c r="F34" s="10"/>
      <c r="G34" s="10"/>
    </row>
    <row r="35" spans="1:7">
      <c r="A35" s="8">
        <v>7410</v>
      </c>
      <c r="B35" s="2" t="s">
        <v>32</v>
      </c>
      <c r="C35" s="10"/>
      <c r="D35" s="10">
        <v>2175</v>
      </c>
      <c r="E35" s="10">
        <v>3500</v>
      </c>
      <c r="F35" s="10">
        <v>12202</v>
      </c>
      <c r="G35" s="10">
        <v>12000</v>
      </c>
    </row>
    <row r="36" spans="1:7">
      <c r="A36" s="8">
        <v>7411</v>
      </c>
      <c r="B36" s="2" t="s">
        <v>33</v>
      </c>
      <c r="C36" s="10">
        <v>3030</v>
      </c>
      <c r="D36" s="10"/>
      <c r="E36" s="10">
        <v>10240</v>
      </c>
      <c r="F36" s="10"/>
      <c r="G36" s="10"/>
    </row>
    <row r="37" spans="1:7">
      <c r="A37" s="8">
        <v>7430</v>
      </c>
      <c r="B37" s="2" t="s">
        <v>34</v>
      </c>
      <c r="C37" s="10"/>
      <c r="D37" s="10">
        <v>315</v>
      </c>
      <c r="E37" s="10">
        <v>400</v>
      </c>
      <c r="F37" s="10">
        <v>1575</v>
      </c>
      <c r="G37" s="10">
        <v>1500</v>
      </c>
    </row>
    <row r="38" spans="1:7">
      <c r="A38" s="8">
        <v>7710</v>
      </c>
      <c r="B38" s="2" t="s">
        <v>61</v>
      </c>
      <c r="C38" s="10"/>
      <c r="D38" s="10"/>
      <c r="E38" s="10"/>
      <c r="F38" s="10"/>
      <c r="G38" s="10">
        <v>999.96</v>
      </c>
    </row>
    <row r="39" spans="1:7">
      <c r="A39" s="8">
        <v>7719</v>
      </c>
      <c r="B39" s="2" t="s">
        <v>35</v>
      </c>
      <c r="C39" s="10">
        <v>76914.210000000006</v>
      </c>
      <c r="D39" s="10">
        <v>50723.85</v>
      </c>
      <c r="E39" s="10">
        <v>191907.31</v>
      </c>
      <c r="F39" s="10">
        <v>116950.05</v>
      </c>
      <c r="G39" s="10">
        <v>180000</v>
      </c>
    </row>
    <row r="40" spans="1:7">
      <c r="A40" s="8">
        <v>7750</v>
      </c>
      <c r="B40" s="2" t="s">
        <v>36</v>
      </c>
      <c r="C40" s="10">
        <v>110666</v>
      </c>
      <c r="D40" s="10">
        <v>114876</v>
      </c>
      <c r="E40" s="10">
        <v>419982</v>
      </c>
      <c r="F40" s="10">
        <v>298010</v>
      </c>
      <c r="G40" s="10">
        <v>363999.96</v>
      </c>
    </row>
    <row r="41" spans="1:7">
      <c r="A41" s="8">
        <v>7770</v>
      </c>
      <c r="B41" s="2" t="s">
        <v>37</v>
      </c>
      <c r="C41" s="10">
        <v>1229.21</v>
      </c>
      <c r="D41" s="10">
        <v>642.75</v>
      </c>
      <c r="E41" s="10">
        <v>3326.21</v>
      </c>
      <c r="F41" s="10">
        <v>1083.3499999999999</v>
      </c>
      <c r="G41" s="10">
        <v>999.96</v>
      </c>
    </row>
    <row r="42" spans="1:7">
      <c r="A42" s="8">
        <v>7772</v>
      </c>
      <c r="B42" s="2" t="s">
        <v>38</v>
      </c>
      <c r="C42" s="10">
        <v>65723</v>
      </c>
      <c r="D42" s="10">
        <v>51550</v>
      </c>
      <c r="E42" s="10">
        <v>176373</v>
      </c>
      <c r="F42" s="10">
        <v>142650</v>
      </c>
      <c r="G42" s="10">
        <v>144999.96</v>
      </c>
    </row>
    <row r="43" spans="1:7">
      <c r="A43" s="8">
        <v>7774</v>
      </c>
      <c r="B43" s="2" t="s">
        <v>39</v>
      </c>
      <c r="C43" s="10">
        <v>21550</v>
      </c>
      <c r="D43" s="10">
        <v>31550</v>
      </c>
      <c r="E43" s="10">
        <v>57750</v>
      </c>
      <c r="F43" s="10">
        <v>76550</v>
      </c>
      <c r="G43" s="10">
        <v>80000.039999999994</v>
      </c>
    </row>
    <row r="44" spans="1:7">
      <c r="A44" s="8">
        <v>7777</v>
      </c>
      <c r="B44" s="2" t="s">
        <v>40</v>
      </c>
      <c r="C44" s="10">
        <v>18150</v>
      </c>
      <c r="D44" s="10">
        <v>15000</v>
      </c>
      <c r="E44" s="10">
        <v>32650</v>
      </c>
      <c r="F44" s="10">
        <v>28800</v>
      </c>
      <c r="G44" s="10">
        <v>30000</v>
      </c>
    </row>
    <row r="45" spans="1:7">
      <c r="A45" s="8">
        <v>7780</v>
      </c>
      <c r="B45" s="2" t="s">
        <v>41</v>
      </c>
      <c r="C45" s="10"/>
      <c r="D45" s="10">
        <v>67</v>
      </c>
      <c r="E45" s="10">
        <v>2272.9699999999998</v>
      </c>
      <c r="F45" s="10">
        <v>67</v>
      </c>
      <c r="G45" s="10"/>
    </row>
    <row r="46" spans="1:7">
      <c r="A46" s="8">
        <v>7790</v>
      </c>
      <c r="B46" s="2" t="s">
        <v>42</v>
      </c>
      <c r="C46" s="10"/>
      <c r="D46" s="10">
        <v>4000</v>
      </c>
      <c r="E46" s="10"/>
      <c r="F46" s="10">
        <v>4000</v>
      </c>
      <c r="G46" s="10"/>
    </row>
    <row r="47" spans="1:7">
      <c r="A47" s="8">
        <v>7830</v>
      </c>
      <c r="B47" s="2" t="s">
        <v>43</v>
      </c>
      <c r="C47" s="10"/>
      <c r="D47" s="10"/>
      <c r="E47" s="10"/>
      <c r="F47" s="10">
        <v>20000</v>
      </c>
      <c r="G47" s="10"/>
    </row>
    <row r="48" spans="1:7">
      <c r="A48" s="4"/>
      <c r="B48" s="4" t="s">
        <v>44</v>
      </c>
      <c r="C48" s="11">
        <f>C23+C19</f>
        <v>471240.04</v>
      </c>
      <c r="D48" s="11">
        <f t="shared" ref="D48:G48" si="2">D23+D19</f>
        <v>480920.65</v>
      </c>
      <c r="E48" s="11">
        <f t="shared" si="2"/>
        <v>1839252.91</v>
      </c>
      <c r="F48" s="11">
        <f t="shared" si="2"/>
        <v>1432559.82</v>
      </c>
      <c r="G48" s="11">
        <f t="shared" si="2"/>
        <v>1575999.96</v>
      </c>
    </row>
    <row r="49" spans="1:7">
      <c r="A49" s="4"/>
      <c r="B49" s="4" t="s">
        <v>45</v>
      </c>
      <c r="C49" s="11">
        <f>C18-C48</f>
        <v>387370.89000000007</v>
      </c>
      <c r="D49" s="11">
        <f t="shared" ref="D49:G49" si="3">D18-D48</f>
        <v>363765.12</v>
      </c>
      <c r="E49" s="11">
        <f t="shared" si="3"/>
        <v>96589.479999999981</v>
      </c>
      <c r="F49" s="11">
        <f t="shared" si="3"/>
        <v>218130.43999999994</v>
      </c>
      <c r="G49" s="11">
        <f t="shared" si="3"/>
        <v>-2999.8799999998882</v>
      </c>
    </row>
    <row r="50" spans="1:7">
      <c r="A50" s="3"/>
      <c r="B50" s="3" t="s">
        <v>46</v>
      </c>
      <c r="C50" s="9">
        <v>436.07</v>
      </c>
      <c r="D50" s="9"/>
      <c r="E50" s="9">
        <v>436.07</v>
      </c>
      <c r="F50" s="9">
        <v>54</v>
      </c>
      <c r="G50" s="9"/>
    </row>
    <row r="51" spans="1:7">
      <c r="A51" s="8">
        <v>8050</v>
      </c>
      <c r="B51" s="2" t="s">
        <v>47</v>
      </c>
      <c r="C51" s="10">
        <v>436.07</v>
      </c>
      <c r="D51" s="10"/>
      <c r="E51" s="10">
        <v>436.07</v>
      </c>
      <c r="F51" s="10"/>
      <c r="G51" s="10"/>
    </row>
    <row r="52" spans="1:7">
      <c r="A52" s="8">
        <v>8059</v>
      </c>
      <c r="B52" s="2" t="s">
        <v>48</v>
      </c>
      <c r="C52" s="10"/>
      <c r="D52" s="10"/>
      <c r="E52" s="10"/>
      <c r="F52" s="10">
        <v>54</v>
      </c>
      <c r="G52" s="10"/>
    </row>
    <row r="53" spans="1:7">
      <c r="A53" s="3"/>
      <c r="B53" s="3" t="s">
        <v>49</v>
      </c>
      <c r="C53" s="9"/>
      <c r="D53" s="9">
        <v>-622.46</v>
      </c>
      <c r="E53" s="9"/>
      <c r="F53" s="9">
        <v>-622.46</v>
      </c>
      <c r="G53" s="9">
        <v>650.04</v>
      </c>
    </row>
    <row r="54" spans="1:7">
      <c r="A54" s="8">
        <v>8150</v>
      </c>
      <c r="B54" s="2" t="s">
        <v>50</v>
      </c>
      <c r="C54" s="10"/>
      <c r="D54" s="10">
        <v>-622.46</v>
      </c>
      <c r="E54" s="10"/>
      <c r="F54" s="10">
        <v>-622.46</v>
      </c>
      <c r="G54" s="10">
        <v>650.04</v>
      </c>
    </row>
    <row r="55" spans="1:7">
      <c r="A55" s="4"/>
      <c r="B55" s="4" t="s">
        <v>51</v>
      </c>
      <c r="C55" s="11">
        <v>436.07</v>
      </c>
      <c r="D55" s="11">
        <v>622.46</v>
      </c>
      <c r="E55" s="11">
        <v>436.07</v>
      </c>
      <c r="F55" s="11">
        <v>676.46</v>
      </c>
      <c r="G55" s="11">
        <v>-650.04</v>
      </c>
    </row>
    <row r="56" spans="1:7">
      <c r="A56" s="4"/>
      <c r="B56" s="4" t="s">
        <v>52</v>
      </c>
      <c r="C56" s="11">
        <f>C49+C55</f>
        <v>387806.96000000008</v>
      </c>
      <c r="D56" s="11">
        <f t="shared" ref="D56:G56" si="4">D49+D55</f>
        <v>364387.58</v>
      </c>
      <c r="E56" s="11">
        <f t="shared" si="4"/>
        <v>97025.549999999988</v>
      </c>
      <c r="F56" s="11">
        <f t="shared" si="4"/>
        <v>218806.89999999994</v>
      </c>
      <c r="G56" s="11">
        <f t="shared" si="4"/>
        <v>-3649.9199999998882</v>
      </c>
    </row>
    <row r="57" spans="1:7">
      <c r="A57" s="4"/>
      <c r="B57" s="4" t="s">
        <v>53</v>
      </c>
      <c r="C57" s="11">
        <f>C56</f>
        <v>387806.96000000008</v>
      </c>
      <c r="D57" s="11">
        <f t="shared" ref="D57:G57" si="5">D56</f>
        <v>364387.58</v>
      </c>
      <c r="E57" s="11">
        <f t="shared" si="5"/>
        <v>97025.549999999988</v>
      </c>
      <c r="F57" s="11">
        <f t="shared" si="5"/>
        <v>218806.89999999994</v>
      </c>
      <c r="G57" s="11">
        <f t="shared" si="5"/>
        <v>-3649.9199999998882</v>
      </c>
    </row>
    <row r="58" spans="1:7">
      <c r="A58" s="3"/>
      <c r="B58" s="3" t="s">
        <v>54</v>
      </c>
      <c r="C58" s="9"/>
      <c r="D58" s="9">
        <v>218806.9</v>
      </c>
      <c r="E58" s="9"/>
      <c r="F58" s="9">
        <v>218806.9</v>
      </c>
      <c r="G58" s="9"/>
    </row>
    <row r="59" spans="1:7">
      <c r="A59" s="8">
        <v>8800</v>
      </c>
      <c r="B59" s="2" t="s">
        <v>54</v>
      </c>
      <c r="C59" s="10"/>
      <c r="D59" s="10">
        <v>218806.9</v>
      </c>
      <c r="E59" s="10"/>
      <c r="F59" s="10">
        <v>218806.9</v>
      </c>
      <c r="G59" s="10"/>
    </row>
    <row r="60" spans="1:7">
      <c r="A60" s="4"/>
      <c r="B60" s="4" t="s">
        <v>55</v>
      </c>
      <c r="C60" s="11">
        <f>C57-C59</f>
        <v>387806.96000000008</v>
      </c>
      <c r="D60" s="11">
        <f t="shared" ref="D60:G60" si="6">D57-D59</f>
        <v>145580.68000000002</v>
      </c>
      <c r="E60" s="11">
        <f t="shared" si="6"/>
        <v>97025.549999999988</v>
      </c>
      <c r="F60" s="11">
        <f t="shared" si="6"/>
        <v>0</v>
      </c>
      <c r="G60" s="11">
        <f t="shared" si="6"/>
        <v>-3649.9199999998882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Resultatrapport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Server3$</dc:creator>
  <cp:lastModifiedBy>Ine</cp:lastModifiedBy>
  <dcterms:created xsi:type="dcterms:W3CDTF">2018-02-01T16:59:18Z</dcterms:created>
  <dcterms:modified xsi:type="dcterms:W3CDTF">2018-02-18T11:23:44Z</dcterms:modified>
</cp:coreProperties>
</file>