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D:\pmnordby\Documents\Barna\Øyvor\Fotball\Røa Vårcup 2017\"/>
    </mc:Choice>
  </mc:AlternateContent>
  <bookViews>
    <workbookView xWindow="0" yWindow="0" windowWidth="28800" windowHeight="13500" activeTab="2"/>
  </bookViews>
  <sheets>
    <sheet name="BanekartSøn" sheetId="10" r:id="rId1"/>
    <sheet name="J05_J06" sheetId="4" r:id="rId2"/>
    <sheet name="J07_J08_J09_J10" sheetId="3" r:id="rId3"/>
    <sheet name="Endringslogg" sheetId="9" r:id="rId4"/>
  </sheets>
  <definedNames>
    <definedName name="_xlnm.Print_Area" localSheetId="0">BanekartSøn!$C$2:$BB$34</definedName>
    <definedName name="_xlnm.Print_Area" localSheetId="1">J05_J06!$B$2:$Q$40</definedName>
    <definedName name="_xlnm.Print_Area" localSheetId="2">J07_J08_J09_J10!$B$2:$R$40</definedName>
  </definedNames>
  <calcPr calcId="171027"/>
</workbook>
</file>

<file path=xl/calcChain.xml><?xml version="1.0" encoding="utf-8"?>
<calcChain xmlns="http://schemas.openxmlformats.org/spreadsheetml/2006/main">
  <c r="E46" i="3" l="1"/>
  <c r="E45" i="3"/>
  <c r="M24" i="3" l="1"/>
  <c r="I38" i="3" l="1"/>
  <c r="V35" i="4" l="1"/>
  <c r="V34" i="4"/>
  <c r="V33" i="4"/>
  <c r="V32" i="4"/>
  <c r="T33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J36" i="4"/>
  <c r="J35" i="4"/>
  <c r="J34" i="4"/>
  <c r="J33" i="4"/>
  <c r="J41" i="4" l="1"/>
  <c r="J40" i="4"/>
  <c r="J39" i="4"/>
  <c r="J38" i="4"/>
  <c r="J37" i="4"/>
  <c r="J32" i="4"/>
  <c r="J31" i="4"/>
  <c r="J30" i="4"/>
  <c r="J29" i="4"/>
  <c r="J28" i="4"/>
  <c r="J27" i="4"/>
  <c r="J26" i="4"/>
  <c r="C25" i="4"/>
  <c r="E24" i="3" l="1"/>
  <c r="E44" i="3"/>
  <c r="E43" i="3"/>
  <c r="E42" i="3"/>
  <c r="V31" i="4"/>
  <c r="V30" i="4"/>
  <c r="V29" i="4"/>
  <c r="V28" i="4"/>
  <c r="V27" i="4"/>
  <c r="V26" i="4"/>
  <c r="T35" i="4"/>
  <c r="T34" i="4"/>
  <c r="T32" i="4"/>
  <c r="T31" i="4"/>
  <c r="T30" i="4"/>
  <c r="T29" i="4"/>
  <c r="T28" i="4"/>
  <c r="T27" i="4"/>
  <c r="T26" i="4"/>
  <c r="R37" i="4"/>
  <c r="R36" i="4"/>
  <c r="R35" i="4"/>
  <c r="R34" i="4"/>
  <c r="R33" i="4"/>
  <c r="R32" i="4"/>
  <c r="R31" i="4"/>
  <c r="R30" i="4"/>
  <c r="R29" i="4"/>
  <c r="R28" i="4"/>
  <c r="R27" i="4"/>
  <c r="R26" i="4"/>
  <c r="O25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T46" i="4"/>
  <c r="T45" i="4"/>
  <c r="T44" i="4"/>
  <c r="T43" i="4"/>
  <c r="T42" i="4"/>
  <c r="T41" i="4"/>
  <c r="T40" i="4"/>
  <c r="T39" i="4"/>
  <c r="T38" i="4"/>
  <c r="T37" i="4"/>
  <c r="T36" i="4"/>
  <c r="H50" i="4"/>
  <c r="H49" i="4"/>
  <c r="H48" i="4"/>
  <c r="H47" i="4"/>
  <c r="H46" i="4"/>
  <c r="E41" i="3" l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Q23" i="3" l="1"/>
  <c r="M23" i="3"/>
  <c r="I23" i="3"/>
  <c r="E23" i="3"/>
  <c r="Q24" i="3" l="1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I24" i="3" l="1"/>
  <c r="I36" i="3" l="1"/>
  <c r="M36" i="3"/>
  <c r="I37" i="3"/>
  <c r="M37" i="3"/>
  <c r="M42" i="3" l="1"/>
  <c r="M41" i="3"/>
  <c r="M40" i="3"/>
  <c r="M39" i="3"/>
  <c r="M38" i="3"/>
  <c r="M35" i="3"/>
  <c r="M34" i="3"/>
  <c r="M33" i="3"/>
  <c r="M32" i="3"/>
  <c r="M31" i="3"/>
  <c r="M30" i="3"/>
  <c r="M29" i="3"/>
  <c r="M28" i="3"/>
  <c r="M27" i="3"/>
  <c r="M26" i="3"/>
  <c r="M25" i="3"/>
  <c r="I42" i="3"/>
  <c r="I41" i="3"/>
  <c r="I40" i="3"/>
  <c r="I39" i="3"/>
  <c r="I35" i="3"/>
  <c r="I34" i="3"/>
  <c r="I33" i="3"/>
  <c r="I32" i="3"/>
  <c r="I31" i="3"/>
  <c r="I30" i="3"/>
  <c r="I29" i="3"/>
  <c r="I28" i="3"/>
  <c r="I27" i="3"/>
  <c r="I26" i="3"/>
  <c r="I25" i="3"/>
  <c r="E25" i="3"/>
  <c r="Y44" i="3"/>
  <c r="U44" i="3"/>
  <c r="Y43" i="3"/>
  <c r="U43" i="3"/>
  <c r="Y42" i="3"/>
  <c r="U42" i="3"/>
  <c r="Y41" i="3"/>
  <c r="U41" i="3"/>
  <c r="Y40" i="3"/>
  <c r="Y39" i="3"/>
  <c r="Y38" i="3"/>
  <c r="Y37" i="3"/>
  <c r="Y36" i="3"/>
  <c r="Y35" i="3"/>
  <c r="Q44" i="3" l="1"/>
</calcChain>
</file>

<file path=xl/comments1.xml><?xml version="1.0" encoding="utf-8"?>
<comments xmlns="http://schemas.openxmlformats.org/spreadsheetml/2006/main">
  <authors>
    <author>pmnordby</author>
  </authors>
  <commentList>
    <comment ref="Q32" authorId="0" shapeId="0">
      <text>
        <r>
          <rPr>
            <b/>
            <sz val="9"/>
            <color indexed="81"/>
            <rFont val="Tahoma"/>
            <family val="2"/>
          </rPr>
          <t>pmnordby:</t>
        </r>
        <r>
          <rPr>
            <sz val="9"/>
            <color indexed="81"/>
            <rFont val="Tahoma"/>
            <family val="2"/>
          </rPr>
          <t xml:space="preserve">
Helst ferdig tidlig (bursdag 15)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pmnordby:</t>
        </r>
        <r>
          <rPr>
            <sz val="9"/>
            <color indexed="81"/>
            <rFont val="Tahoma"/>
            <family val="2"/>
          </rPr>
          <t xml:space="preserve">
Helst 2 lag ferdig tidlig (bursdag 15)</t>
        </r>
      </text>
    </comment>
  </commentList>
</comments>
</file>

<file path=xl/comments2.xml><?xml version="1.0" encoding="utf-8"?>
<comments xmlns="http://schemas.openxmlformats.org/spreadsheetml/2006/main">
  <authors>
    <author>pmnordby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</rPr>
          <t>pmnordby:</t>
        </r>
        <r>
          <rPr>
            <sz val="9"/>
            <color indexed="81"/>
            <rFont val="Tahoma"/>
            <family val="2"/>
          </rPr>
          <t xml:space="preserve">
Avventer påmelding på egen cup</t>
        </r>
      </text>
    </comment>
  </commentList>
</comments>
</file>

<file path=xl/sharedStrings.xml><?xml version="1.0" encoding="utf-8"?>
<sst xmlns="http://schemas.openxmlformats.org/spreadsheetml/2006/main" count="496" uniqueCount="149">
  <si>
    <t>BANE 1</t>
  </si>
  <si>
    <t>BANE 2</t>
  </si>
  <si>
    <t>BANE 3</t>
  </si>
  <si>
    <t>BANE 4</t>
  </si>
  <si>
    <t>BANE 7</t>
  </si>
  <si>
    <t>BANE 8</t>
  </si>
  <si>
    <t>BANE 1 (7er)</t>
  </si>
  <si>
    <t>BANE 2 (7er)</t>
  </si>
  <si>
    <t>BANE 3 (7er)</t>
  </si>
  <si>
    <t>BANE 4 (7er)</t>
  </si>
  <si>
    <t>J2008</t>
  </si>
  <si>
    <t>J2006</t>
  </si>
  <si>
    <t>J2005</t>
  </si>
  <si>
    <t>Stor 5er (25 x 37)</t>
  </si>
  <si>
    <t>BANE 9</t>
  </si>
  <si>
    <t>BANE 10</t>
  </si>
  <si>
    <t>BANE 11</t>
  </si>
  <si>
    <t>7er</t>
  </si>
  <si>
    <t>J2007</t>
  </si>
  <si>
    <t>J2009</t>
  </si>
  <si>
    <t>J05 Røa Bogstad 1</t>
  </si>
  <si>
    <t>J05 Røa Bogstad 2</t>
  </si>
  <si>
    <t>J07 VASK 1</t>
  </si>
  <si>
    <t>J07 VASK 2</t>
  </si>
  <si>
    <t>J09 VASK 1</t>
  </si>
  <si>
    <t>J09 VASK 2</t>
  </si>
  <si>
    <t>J05 Røa Ravnene</t>
  </si>
  <si>
    <t>J05 Røa Rovfuglene</t>
  </si>
  <si>
    <t>J06 Røa Diamantene 1</t>
  </si>
  <si>
    <t>J06 Røa Diamantene 2</t>
  </si>
  <si>
    <t>J07 Røa Stjernene 1</t>
  </si>
  <si>
    <t>J07 Røa Stjernene 2</t>
  </si>
  <si>
    <t>J07 Røa Bogstad 1</t>
  </si>
  <si>
    <t>J07 Røa Bogstad 2</t>
  </si>
  <si>
    <t>J07 Røa Bogstad 3</t>
  </si>
  <si>
    <t>J07 Røa Redwings</t>
  </si>
  <si>
    <t>J09 Røa Huseby</t>
  </si>
  <si>
    <t>J09 Røa Pingvinene</t>
  </si>
  <si>
    <t>J09 Røa Bogstad 1</t>
  </si>
  <si>
    <t>J09 Røa Bogstad 2</t>
  </si>
  <si>
    <t>J08 Røa Rubinene 2</t>
  </si>
  <si>
    <t>J08 Røa Rubinene 1</t>
  </si>
  <si>
    <t>J05 Nordstrand 1</t>
  </si>
  <si>
    <t>J05 Nordstrand 2</t>
  </si>
  <si>
    <t>J06 BVH Rykkinn 7erGirls</t>
  </si>
  <si>
    <t>J06 Driv blå</t>
  </si>
  <si>
    <t>J06 Driv rød</t>
  </si>
  <si>
    <t>J06 Holeværingen Panda</t>
  </si>
  <si>
    <t>J06 Holmlia superjenter</t>
  </si>
  <si>
    <t>J06 HSV Girlpower</t>
  </si>
  <si>
    <t>J06 HSV Soon Queens</t>
  </si>
  <si>
    <t>J06 HUK FK</t>
  </si>
  <si>
    <t>J06 Lommedalen Tigers 1</t>
  </si>
  <si>
    <t>J06 Lommedalen Tigers 2</t>
  </si>
  <si>
    <t>J06 Tune IL</t>
  </si>
  <si>
    <t>J06 Vask Blåveis</t>
  </si>
  <si>
    <t>J05 Bøler Superstars blå</t>
  </si>
  <si>
    <t>J05 Bøler Superstars gul</t>
  </si>
  <si>
    <t>J05 Haugerud</t>
  </si>
  <si>
    <t>J05 Holmen IF</t>
  </si>
  <si>
    <t>J05 HUK J05</t>
  </si>
  <si>
    <t>J05 Lier il jenter</t>
  </si>
  <si>
    <t>J05 Rælingen J12</t>
  </si>
  <si>
    <t>J05 Vestre Akers Bluebirds</t>
  </si>
  <si>
    <t>J2010</t>
  </si>
  <si>
    <t>J08 HBK</t>
  </si>
  <si>
    <t>J08 Snarøya</t>
  </si>
  <si>
    <t>J09 VASK 3</t>
  </si>
  <si>
    <t>J07 Holmlia Superjenter</t>
  </si>
  <si>
    <t>J05 Skeid 1</t>
  </si>
  <si>
    <t>J06 Frem-31</t>
  </si>
  <si>
    <t>J06 Årvoll United</t>
  </si>
  <si>
    <t>J06 Årvoll Real</t>
  </si>
  <si>
    <t>J07 VASK 3</t>
  </si>
  <si>
    <t>J07 Drengsrud 1</t>
  </si>
  <si>
    <t>J07 Drengsrud 2</t>
  </si>
  <si>
    <t>J09 Nordstrand IF Hvit</t>
  </si>
  <si>
    <t>Kamper</t>
  </si>
  <si>
    <t>BANE 5 (7er)</t>
  </si>
  <si>
    <t>BANE 5</t>
  </si>
  <si>
    <t>J06 Bøler 1</t>
  </si>
  <si>
    <t>J06 Bøler 2</t>
  </si>
  <si>
    <t>J05 Grüner jenter</t>
  </si>
  <si>
    <t>J06 Oppegårdstjernene 2</t>
  </si>
  <si>
    <t>J06 Skeid løvene</t>
  </si>
  <si>
    <t>J05 Ullern Victorious</t>
  </si>
  <si>
    <t>J05 Skjetten Sk 1</t>
  </si>
  <si>
    <t>J05 Skjetten Sk 2</t>
  </si>
  <si>
    <t>J09 Nordstrand IF Blå</t>
  </si>
  <si>
    <t>J07 Snarøya Stars</t>
  </si>
  <si>
    <t>J07 Snarøya Diamonds</t>
  </si>
  <si>
    <t>J06 Gjerdrum</t>
  </si>
  <si>
    <t>Liten 5er (18 x 25)</t>
  </si>
  <si>
    <t>5er (25 x 30)</t>
  </si>
  <si>
    <t>BANE 12</t>
  </si>
  <si>
    <t>7er (30 x 45)</t>
  </si>
  <si>
    <t>J05 Mjøndalen 1</t>
  </si>
  <si>
    <t>J05 Mjøndalen 2</t>
  </si>
  <si>
    <t>J05 Gjerdrum</t>
  </si>
  <si>
    <t>J09 Kløfta Lilla</t>
  </si>
  <si>
    <t>J09 Kløfta Rød</t>
  </si>
  <si>
    <t>J06 Røa Bogstadjenter 1</t>
  </si>
  <si>
    <t>J06 Røa Bogstadjenter 2</t>
  </si>
  <si>
    <t>J05 Rolvsøy</t>
  </si>
  <si>
    <t>J06 Røa Magic Girls 1</t>
  </si>
  <si>
    <t>J06 Røa Magic Girls 2</t>
  </si>
  <si>
    <t>J07 Røa Stjernene 3</t>
  </si>
  <si>
    <t>J09 Frogner IL</t>
  </si>
  <si>
    <t>Gruppe</t>
  </si>
  <si>
    <t>J05 Fjellhamar</t>
  </si>
  <si>
    <t>J05 Vallset/Åsbygda</t>
  </si>
  <si>
    <t>J05 Skjetten sk 2</t>
  </si>
  <si>
    <t>J06 Skeid Løvene</t>
  </si>
  <si>
    <t>J08 Røa HusebyLøvene</t>
  </si>
  <si>
    <t>J08 Røa BogstadTigerne</t>
  </si>
  <si>
    <t>J08 Røa BogstadLøvene</t>
  </si>
  <si>
    <t>J08 Røa BogstadPanterne</t>
  </si>
  <si>
    <t>J05 Larkollen</t>
  </si>
  <si>
    <t>J06 Ullern Superjenter 1</t>
  </si>
  <si>
    <t>J06 Ullern Superjenter 2</t>
  </si>
  <si>
    <t>J06 Ullern Superjenter 3</t>
  </si>
  <si>
    <t>J06 Oppegårdstjernene 1</t>
  </si>
  <si>
    <t>J07 Ullern RedSox 1</t>
  </si>
  <si>
    <t>J07 Ullern RedSox 2</t>
  </si>
  <si>
    <t>J07 Ullern RedSox 3</t>
  </si>
  <si>
    <t>J07 Ullern Redsox 3</t>
  </si>
  <si>
    <t>J07 Ullern Redsox 2</t>
  </si>
  <si>
    <t>J08 Bøler Gul</t>
  </si>
  <si>
    <t>J08 Bøler Blå</t>
  </si>
  <si>
    <t>J07 Ullern Redsox 1</t>
  </si>
  <si>
    <t>J06 Hønefoss Hvit</t>
  </si>
  <si>
    <t>J06 Hønefoss Sort</t>
  </si>
  <si>
    <t>J05 Skjetten sk 1</t>
  </si>
  <si>
    <t>J05 Bøler superstars blå</t>
  </si>
  <si>
    <t>J10 Skeid</t>
  </si>
  <si>
    <t>J10 Fossum Super</t>
  </si>
  <si>
    <t>J08 Heming Superstars</t>
  </si>
  <si>
    <t>J08 Røa Dynamittjentene</t>
  </si>
  <si>
    <t>J09 Lambertseter</t>
  </si>
  <si>
    <t>J07 Langhus 1</t>
  </si>
  <si>
    <t>J07 Langhus 2</t>
  </si>
  <si>
    <t>J10 Røa Lysejordet</t>
  </si>
  <si>
    <t>J05 Lommedalen J12</t>
  </si>
  <si>
    <t>J05 Lyn &amp; Torden</t>
  </si>
  <si>
    <t>J10 Røarevene</t>
  </si>
  <si>
    <t>J10 Røa Dynamittjentene</t>
  </si>
  <si>
    <t>J10 Askim FK Løvinner</t>
  </si>
  <si>
    <t>J10 Askim FK Kitkats</t>
  </si>
  <si>
    <t>2 nye lag i J2010 (Askim),  små endringer i J2010-oppsett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</si>
</sst>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3" fillId="0" borderId="0"/>
    <xf numFmtId="0" fontId="31" fillId="0" borderId="0"/>
    <xf numFmtId="0" fontId="24" fillId="0" borderId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7" fillId="0" borderId="0" applyNumberFormat="0" applyFill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50" fillId="15" borderId="36" applyNumberFormat="0" applyAlignment="0" applyProtection="0"/>
    <xf numFmtId="0" fontId="51" fillId="16" borderId="37" applyNumberFormat="0" applyAlignment="0" applyProtection="0"/>
    <xf numFmtId="0" fontId="52" fillId="16" borderId="36" applyNumberFormat="0" applyAlignment="0" applyProtection="0"/>
    <xf numFmtId="0" fontId="53" fillId="0" borderId="38" applyNumberFormat="0" applyFill="0" applyAlignment="0" applyProtection="0"/>
    <xf numFmtId="0" fontId="54" fillId="17" borderId="39" applyNumberFormat="0" applyAlignment="0" applyProtection="0"/>
    <xf numFmtId="0" fontId="4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56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56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56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6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6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56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57" fillId="0" borderId="0" applyNumberFormat="0" applyFill="0" applyBorder="0" applyAlignment="0" applyProtection="0"/>
    <xf numFmtId="0" fontId="58" fillId="14" borderId="0" applyNumberFormat="0" applyBorder="0" applyAlignment="0" applyProtection="0"/>
    <xf numFmtId="0" fontId="9" fillId="18" borderId="40" applyNumberFormat="0" applyFont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9" fillId="0" borderId="0"/>
  </cellStyleXfs>
  <cellXfs count="251">
    <xf numFmtId="0" fontId="0" fillId="0" borderId="0" xfId="0"/>
    <xf numFmtId="0" fontId="35" fillId="0" borderId="0" xfId="1" applyFont="1" applyBorder="1"/>
    <xf numFmtId="0" fontId="33" fillId="0" borderId="0" xfId="1" applyBorder="1"/>
    <xf numFmtId="0" fontId="33" fillId="0" borderId="0" xfId="1"/>
    <xf numFmtId="0" fontId="35" fillId="0" borderId="1" xfId="1" applyFont="1" applyBorder="1"/>
    <xf numFmtId="0" fontId="34" fillId="0" borderId="0" xfId="1" applyFont="1" applyBorder="1"/>
    <xf numFmtId="20" fontId="35" fillId="0" borderId="2" xfId="1" applyNumberFormat="1" applyFont="1" applyBorder="1"/>
    <xf numFmtId="0" fontId="33" fillId="0" borderId="3" xfId="1" applyFill="1" applyBorder="1"/>
    <xf numFmtId="0" fontId="33" fillId="0" borderId="4" xfId="1" applyFill="1" applyBorder="1"/>
    <xf numFmtId="0" fontId="33" fillId="0" borderId="3" xfId="1" applyFont="1" applyFill="1" applyBorder="1"/>
    <xf numFmtId="0" fontId="33" fillId="0" borderId="2" xfId="1" applyFont="1" applyFill="1" applyBorder="1"/>
    <xf numFmtId="0" fontId="33" fillId="0" borderId="4" xfId="1" applyFont="1" applyFill="1" applyBorder="1"/>
    <xf numFmtId="0" fontId="33" fillId="0" borderId="0" xfId="1" applyFont="1" applyFill="1"/>
    <xf numFmtId="0" fontId="33" fillId="0" borderId="0" xfId="1" applyFont="1" applyFill="1" applyBorder="1"/>
    <xf numFmtId="0" fontId="33" fillId="0" borderId="0" xfId="1" applyFill="1"/>
    <xf numFmtId="0" fontId="33" fillId="0" borderId="2" xfId="1" applyFont="1" applyBorder="1"/>
    <xf numFmtId="0" fontId="33" fillId="0" borderId="3" xfId="1" applyFont="1" applyBorder="1"/>
    <xf numFmtId="0" fontId="33" fillId="0" borderId="0" xfId="1" applyFill="1" applyBorder="1"/>
    <xf numFmtId="0" fontId="38" fillId="0" borderId="0" xfId="1" applyFont="1" applyFill="1" applyBorder="1"/>
    <xf numFmtId="0" fontId="37" fillId="0" borderId="0" xfId="1" applyFont="1" applyFill="1"/>
    <xf numFmtId="0" fontId="34" fillId="0" borderId="0" xfId="1" applyFont="1" applyFill="1" applyBorder="1" applyAlignment="1">
      <alignment horizontal="left"/>
    </xf>
    <xf numFmtId="0" fontId="34" fillId="0" borderId="0" xfId="1" applyFont="1" applyFill="1"/>
    <xf numFmtId="0" fontId="33" fillId="0" borderId="1" xfId="1" applyFill="1" applyBorder="1"/>
    <xf numFmtId="0" fontId="37" fillId="0" borderId="0" xfId="1" applyFont="1" applyFill="1" applyBorder="1"/>
    <xf numFmtId="0" fontId="37" fillId="0" borderId="2" xfId="1" applyFont="1" applyFill="1" applyBorder="1"/>
    <xf numFmtId="0" fontId="36" fillId="3" borderId="0" xfId="1" applyFont="1" applyFill="1"/>
    <xf numFmtId="20" fontId="35" fillId="0" borderId="5" xfId="1" applyNumberFormat="1" applyFont="1" applyBorder="1"/>
    <xf numFmtId="0" fontId="33" fillId="0" borderId="5" xfId="1" applyFont="1" applyFill="1" applyBorder="1"/>
    <xf numFmtId="20" fontId="35" fillId="0" borderId="7" xfId="1" applyNumberFormat="1" applyFont="1" applyBorder="1"/>
    <xf numFmtId="0" fontId="38" fillId="0" borderId="0" xfId="1" applyFont="1" applyFill="1"/>
    <xf numFmtId="0" fontId="38" fillId="0" borderId="0" xfId="1" applyFont="1" applyFill="1" applyAlignment="1">
      <alignment horizontal="left"/>
    </xf>
    <xf numFmtId="0" fontId="36" fillId="0" borderId="0" xfId="1" applyFont="1" applyFill="1"/>
    <xf numFmtId="0" fontId="36" fillId="0" borderId="0" xfId="1" applyFont="1" applyFill="1" applyBorder="1"/>
    <xf numFmtId="0" fontId="40" fillId="0" borderId="0" xfId="1" applyFont="1" applyFill="1" applyBorder="1" applyAlignment="1">
      <alignment horizontal="left" vertical="top"/>
    </xf>
    <xf numFmtId="0" fontId="32" fillId="0" borderId="0" xfId="1" applyFont="1" applyFill="1"/>
    <xf numFmtId="0" fontId="32" fillId="0" borderId="0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left"/>
    </xf>
    <xf numFmtId="0" fontId="32" fillId="0" borderId="0" xfId="1" applyFont="1" applyFill="1" applyBorder="1"/>
    <xf numFmtId="0" fontId="32" fillId="0" borderId="1" xfId="1" applyFont="1" applyFill="1" applyBorder="1"/>
    <xf numFmtId="0" fontId="30" fillId="0" borderId="0" xfId="1" applyFont="1" applyFill="1" applyBorder="1"/>
    <xf numFmtId="0" fontId="36" fillId="4" borderId="0" xfId="1" applyFont="1" applyFill="1" applyBorder="1"/>
    <xf numFmtId="0" fontId="36" fillId="2" borderId="0" xfId="1" applyFont="1" applyFill="1"/>
    <xf numFmtId="0" fontId="32" fillId="0" borderId="1" xfId="1" applyFont="1" applyFill="1" applyBorder="1" applyAlignment="1">
      <alignment horizontal="left"/>
    </xf>
    <xf numFmtId="0" fontId="28" fillId="0" borderId="0" xfId="1" applyFont="1" applyFill="1"/>
    <xf numFmtId="0" fontId="33" fillId="7" borderId="5" xfId="1" applyFont="1" applyFill="1" applyBorder="1"/>
    <xf numFmtId="0" fontId="25" fillId="0" borderId="0" xfId="1" applyFont="1" applyFill="1"/>
    <xf numFmtId="0" fontId="25" fillId="0" borderId="0" xfId="1" applyFont="1" applyFill="1" applyBorder="1" applyAlignment="1">
      <alignment horizontal="left"/>
    </xf>
    <xf numFmtId="0" fontId="24" fillId="0" borderId="0" xfId="3"/>
    <xf numFmtId="0" fontId="24" fillId="5" borderId="9" xfId="3" applyFill="1" applyBorder="1"/>
    <xf numFmtId="0" fontId="24" fillId="5" borderId="10" xfId="3" applyFill="1" applyBorder="1"/>
    <xf numFmtId="0" fontId="24" fillId="5" borderId="11" xfId="3" applyFill="1" applyBorder="1"/>
    <xf numFmtId="0" fontId="24" fillId="5" borderId="13" xfId="3" applyFill="1" applyBorder="1"/>
    <xf numFmtId="0" fontId="24" fillId="5" borderId="14" xfId="3" applyFill="1" applyBorder="1"/>
    <xf numFmtId="0" fontId="38" fillId="5" borderId="0" xfId="3" applyFont="1" applyFill="1" applyBorder="1"/>
    <xf numFmtId="0" fontId="39" fillId="5" borderId="0" xfId="3" applyFont="1" applyFill="1" applyBorder="1"/>
    <xf numFmtId="0" fontId="24" fillId="5" borderId="0" xfId="3" applyFill="1" applyBorder="1"/>
    <xf numFmtId="0" fontId="24" fillId="5" borderId="4" xfId="3" applyFill="1" applyBorder="1"/>
    <xf numFmtId="0" fontId="24" fillId="5" borderId="15" xfId="3" applyFill="1" applyBorder="1"/>
    <xf numFmtId="0" fontId="36" fillId="5" borderId="0" xfId="3" applyFont="1" applyFill="1" applyBorder="1"/>
    <xf numFmtId="0" fontId="34" fillId="5" borderId="0" xfId="3" applyFont="1" applyFill="1" applyBorder="1"/>
    <xf numFmtId="0" fontId="24" fillId="5" borderId="12" xfId="3" applyFill="1" applyBorder="1"/>
    <xf numFmtId="0" fontId="24" fillId="5" borderId="6" xfId="3" applyFill="1" applyBorder="1"/>
    <xf numFmtId="0" fontId="41" fillId="5" borderId="0" xfId="3" applyFont="1" applyFill="1" applyBorder="1"/>
    <xf numFmtId="0" fontId="24" fillId="5" borderId="25" xfId="3" applyFill="1" applyBorder="1"/>
    <xf numFmtId="0" fontId="24" fillId="5" borderId="8" xfId="3" applyFill="1" applyBorder="1"/>
    <xf numFmtId="0" fontId="24" fillId="5" borderId="26" xfId="3" applyFill="1" applyBorder="1"/>
    <xf numFmtId="0" fontId="24" fillId="5" borderId="0" xfId="3" applyFont="1" applyFill="1" applyBorder="1"/>
    <xf numFmtId="0" fontId="24" fillId="5" borderId="7" xfId="3" applyFill="1" applyBorder="1"/>
    <xf numFmtId="0" fontId="24" fillId="5" borderId="31" xfId="3" applyFill="1" applyBorder="1"/>
    <xf numFmtId="0" fontId="24" fillId="5" borderId="20" xfId="3" applyFill="1" applyBorder="1"/>
    <xf numFmtId="0" fontId="24" fillId="5" borderId="21" xfId="3" applyFill="1" applyBorder="1"/>
    <xf numFmtId="0" fontId="24" fillId="5" borderId="22" xfId="3" applyFill="1" applyBorder="1"/>
    <xf numFmtId="0" fontId="24" fillId="5" borderId="24" xfId="3" applyFill="1" applyBorder="1"/>
    <xf numFmtId="0" fontId="24" fillId="5" borderId="23" xfId="3" applyFill="1" applyBorder="1"/>
    <xf numFmtId="0" fontId="36" fillId="6" borderId="0" xfId="1" applyFont="1" applyFill="1"/>
    <xf numFmtId="0" fontId="22" fillId="0" borderId="0" xfId="1" applyFont="1" applyFill="1"/>
    <xf numFmtId="0" fontId="33" fillId="4" borderId="5" xfId="1" applyFont="1" applyFill="1" applyBorder="1"/>
    <xf numFmtId="0" fontId="33" fillId="8" borderId="5" xfId="1" applyFont="1" applyFill="1" applyBorder="1"/>
    <xf numFmtId="0" fontId="33" fillId="10" borderId="5" xfId="1" applyFont="1" applyFill="1" applyBorder="1"/>
    <xf numFmtId="0" fontId="36" fillId="10" borderId="0" xfId="1" quotePrefix="1" applyFont="1" applyFill="1" applyBorder="1"/>
    <xf numFmtId="0" fontId="32" fillId="0" borderId="2" xfId="1" applyFont="1" applyFill="1" applyBorder="1"/>
    <xf numFmtId="0" fontId="22" fillId="0" borderId="0" xfId="1" applyFont="1" applyFill="1" applyBorder="1" applyAlignment="1">
      <alignment horizontal="left"/>
    </xf>
    <xf numFmtId="0" fontId="21" fillId="0" borderId="0" xfId="1" applyFont="1"/>
    <xf numFmtId="0" fontId="21" fillId="0" borderId="0" xfId="1" applyFont="1" applyFill="1"/>
    <xf numFmtId="0" fontId="33" fillId="10" borderId="2" xfId="1" applyFont="1" applyFill="1" applyBorder="1"/>
    <xf numFmtId="0" fontId="33" fillId="4" borderId="2" xfId="1" applyFont="1" applyFill="1" applyBorder="1"/>
    <xf numFmtId="0" fontId="33" fillId="8" borderId="2" xfId="1" applyFont="1" applyFill="1" applyBorder="1"/>
    <xf numFmtId="0" fontId="37" fillId="6" borderId="2" xfId="1" applyFont="1" applyFill="1" applyBorder="1"/>
    <xf numFmtId="0" fontId="37" fillId="7" borderId="2" xfId="1" applyFont="1" applyFill="1" applyBorder="1"/>
    <xf numFmtId="0" fontId="37" fillId="11" borderId="2" xfId="1" applyFont="1" applyFill="1" applyBorder="1"/>
    <xf numFmtId="0" fontId="31" fillId="5" borderId="9" xfId="2" applyFill="1" applyBorder="1"/>
    <xf numFmtId="0" fontId="31" fillId="5" borderId="10" xfId="2" applyFill="1" applyBorder="1"/>
    <xf numFmtId="0" fontId="31" fillId="5" borderId="11" xfId="2" applyFill="1" applyBorder="1"/>
    <xf numFmtId="0" fontId="31" fillId="5" borderId="13" xfId="2" applyFill="1" applyBorder="1"/>
    <xf numFmtId="0" fontId="31" fillId="5" borderId="14" xfId="2" applyFill="1" applyBorder="1"/>
    <xf numFmtId="0" fontId="38" fillId="5" borderId="0" xfId="2" applyFont="1" applyFill="1" applyBorder="1"/>
    <xf numFmtId="0" fontId="39" fillId="5" borderId="0" xfId="2" applyFont="1" applyFill="1" applyBorder="1"/>
    <xf numFmtId="0" fontId="31" fillId="5" borderId="0" xfId="2" applyFill="1" applyBorder="1"/>
    <xf numFmtId="0" fontId="31" fillId="5" borderId="4" xfId="2" applyFill="1" applyBorder="1"/>
    <xf numFmtId="0" fontId="31" fillId="5" borderId="15" xfId="2" applyFill="1" applyBorder="1"/>
    <xf numFmtId="0" fontId="36" fillId="5" borderId="0" xfId="2" applyFont="1" applyFill="1" applyBorder="1"/>
    <xf numFmtId="0" fontId="31" fillId="5" borderId="16" xfId="2" applyFill="1" applyBorder="1"/>
    <xf numFmtId="0" fontId="38" fillId="5" borderId="1" xfId="2" applyFont="1" applyFill="1" applyBorder="1"/>
    <xf numFmtId="0" fontId="31" fillId="5" borderId="1" xfId="2" applyFill="1" applyBorder="1"/>
    <xf numFmtId="0" fontId="31" fillId="5" borderId="17" xfId="2" applyFill="1" applyBorder="1"/>
    <xf numFmtId="0" fontId="31" fillId="5" borderId="19" xfId="2" applyFill="1" applyBorder="1"/>
    <xf numFmtId="0" fontId="31" fillId="5" borderId="27" xfId="2" applyFill="1" applyBorder="1"/>
    <xf numFmtId="0" fontId="31" fillId="5" borderId="28" xfId="2" applyFill="1" applyBorder="1"/>
    <xf numFmtId="0" fontId="38" fillId="5" borderId="27" xfId="2" applyFont="1" applyFill="1" applyBorder="1"/>
    <xf numFmtId="0" fontId="38" fillId="5" borderId="29" xfId="2" applyFont="1" applyFill="1" applyBorder="1"/>
    <xf numFmtId="0" fontId="31" fillId="5" borderId="30" xfId="2" applyFill="1" applyBorder="1"/>
    <xf numFmtId="0" fontId="31" fillId="5" borderId="6" xfId="2" applyFill="1" applyBorder="1"/>
    <xf numFmtId="0" fontId="39" fillId="5" borderId="4" xfId="2" applyFont="1" applyFill="1" applyBorder="1"/>
    <xf numFmtId="0" fontId="31" fillId="5" borderId="18" xfId="2" applyFill="1" applyBorder="1"/>
    <xf numFmtId="0" fontId="31" fillId="5" borderId="29" xfId="2" applyFill="1" applyBorder="1"/>
    <xf numFmtId="0" fontId="31" fillId="5" borderId="20" xfId="2" applyFill="1" applyBorder="1"/>
    <xf numFmtId="0" fontId="31" fillId="5" borderId="21" xfId="2" applyFill="1" applyBorder="1"/>
    <xf numFmtId="0" fontId="31" fillId="5" borderId="23" xfId="2" applyFill="1" applyBorder="1"/>
    <xf numFmtId="0" fontId="31" fillId="5" borderId="22" xfId="2" applyFill="1" applyBorder="1"/>
    <xf numFmtId="0" fontId="18" fillId="0" borderId="0" xfId="1" applyFont="1" applyFill="1" applyBorder="1"/>
    <xf numFmtId="0" fontId="33" fillId="0" borderId="6" xfId="1" applyFont="1" applyFill="1" applyBorder="1"/>
    <xf numFmtId="0" fontId="33" fillId="9" borderId="5" xfId="1" applyFont="1" applyFill="1" applyBorder="1"/>
    <xf numFmtId="0" fontId="33" fillId="3" borderId="5" xfId="1" applyFont="1" applyFill="1" applyBorder="1"/>
    <xf numFmtId="0" fontId="18" fillId="10" borderId="5" xfId="1" applyFont="1" applyFill="1" applyBorder="1"/>
    <xf numFmtId="0" fontId="17" fillId="0" borderId="0" xfId="1" applyFont="1" applyFill="1" applyBorder="1" applyAlignment="1">
      <alignment horizontal="left"/>
    </xf>
    <xf numFmtId="0" fontId="17" fillId="9" borderId="5" xfId="1" applyFont="1" applyFill="1" applyBorder="1"/>
    <xf numFmtId="0" fontId="17" fillId="8" borderId="5" xfId="1" applyFont="1" applyFill="1" applyBorder="1"/>
    <xf numFmtId="0" fontId="17" fillId="3" borderId="5" xfId="1" applyFont="1" applyFill="1" applyBorder="1"/>
    <xf numFmtId="0" fontId="17" fillId="4" borderId="5" xfId="1" applyFont="1" applyFill="1" applyBorder="1"/>
    <xf numFmtId="0" fontId="17" fillId="7" borderId="5" xfId="1" applyFont="1" applyFill="1" applyBorder="1"/>
    <xf numFmtId="0" fontId="37" fillId="9" borderId="2" xfId="1" applyFont="1" applyFill="1" applyBorder="1"/>
    <xf numFmtId="0" fontId="15" fillId="5" borderId="0" xfId="2" applyFont="1" applyFill="1" applyBorder="1"/>
    <xf numFmtId="0" fontId="31" fillId="5" borderId="32" xfId="2" applyFill="1" applyBorder="1"/>
    <xf numFmtId="0" fontId="38" fillId="5" borderId="6" xfId="2" applyFont="1" applyFill="1" applyBorder="1"/>
    <xf numFmtId="0" fontId="15" fillId="5" borderId="6" xfId="2" applyFont="1" applyFill="1" applyBorder="1"/>
    <xf numFmtId="0" fontId="15" fillId="5" borderId="0" xfId="3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1" applyFont="1" applyFill="1"/>
    <xf numFmtId="0" fontId="13" fillId="0" borderId="0" xfId="1" applyFont="1" applyFill="1"/>
    <xf numFmtId="0" fontId="13" fillId="0" borderId="0" xfId="1" applyFont="1" applyFill="1" applyBorder="1"/>
    <xf numFmtId="0" fontId="42" fillId="0" borderId="0" xfId="1" applyFont="1" applyFill="1"/>
    <xf numFmtId="0" fontId="42" fillId="0" borderId="0" xfId="1" quotePrefix="1" applyFont="1" applyFill="1" applyBorder="1"/>
    <xf numFmtId="0" fontId="42" fillId="0" borderId="0" xfId="1" applyFont="1" applyFill="1" applyBorder="1"/>
    <xf numFmtId="0" fontId="18" fillId="0" borderId="5" xfId="1" applyFont="1" applyFill="1" applyBorder="1"/>
    <xf numFmtId="0" fontId="43" fillId="0" borderId="0" xfId="1" applyFont="1" applyFill="1"/>
    <xf numFmtId="0" fontId="13" fillId="4" borderId="5" xfId="1" applyFont="1" applyFill="1" applyBorder="1"/>
    <xf numFmtId="0" fontId="13" fillId="10" borderId="5" xfId="1" applyFont="1" applyFill="1" applyBorder="1"/>
    <xf numFmtId="0" fontId="44" fillId="10" borderId="5" xfId="1" applyFont="1" applyFill="1" applyBorder="1"/>
    <xf numFmtId="0" fontId="37" fillId="10" borderId="5" xfId="1" applyFont="1" applyFill="1" applyBorder="1"/>
    <xf numFmtId="0" fontId="37" fillId="3" borderId="2" xfId="1" applyFont="1" applyFill="1" applyBorder="1"/>
    <xf numFmtId="0" fontId="37" fillId="10" borderId="2" xfId="1" applyFont="1" applyFill="1" applyBorder="1"/>
    <xf numFmtId="0" fontId="12" fillId="10" borderId="5" xfId="1" applyFont="1" applyFill="1" applyBorder="1"/>
    <xf numFmtId="0" fontId="25" fillId="4" borderId="0" xfId="1" applyFont="1" applyFill="1"/>
    <xf numFmtId="0" fontId="37" fillId="4" borderId="0" xfId="1" applyFont="1" applyFill="1" applyBorder="1"/>
    <xf numFmtId="0" fontId="12" fillId="8" borderId="0" xfId="1" applyFont="1" applyFill="1"/>
    <xf numFmtId="0" fontId="18" fillId="8" borderId="0" xfId="1" applyFont="1" applyFill="1" applyBorder="1"/>
    <xf numFmtId="0" fontId="25" fillId="8" borderId="0" xfId="1" applyFont="1" applyFill="1"/>
    <xf numFmtId="0" fontId="23" fillId="8" borderId="0" xfId="1" applyFont="1" applyFill="1"/>
    <xf numFmtId="0" fontId="21" fillId="8" borderId="0" xfId="1" applyFont="1" applyFill="1"/>
    <xf numFmtId="0" fontId="37" fillId="8" borderId="0" xfId="1" applyFont="1" applyFill="1"/>
    <xf numFmtId="0" fontId="37" fillId="8" borderId="0" xfId="1" applyFont="1" applyFill="1" applyBorder="1"/>
    <xf numFmtId="0" fontId="16" fillId="8" borderId="0" xfId="1" applyFont="1" applyFill="1"/>
    <xf numFmtId="0" fontId="12" fillId="8" borderId="5" xfId="1" applyFont="1" applyFill="1" applyBorder="1"/>
    <xf numFmtId="0" fontId="20" fillId="4" borderId="0" xfId="1" applyFont="1" applyFill="1" applyBorder="1"/>
    <xf numFmtId="0" fontId="20" fillId="4" borderId="0" xfId="1" applyFont="1" applyFill="1"/>
    <xf numFmtId="0" fontId="12" fillId="4" borderId="5" xfId="1" applyFont="1" applyFill="1" applyBorder="1"/>
    <xf numFmtId="0" fontId="11" fillId="8" borderId="5" xfId="1" applyFont="1" applyFill="1" applyBorder="1"/>
    <xf numFmtId="0" fontId="11" fillId="4" borderId="5" xfId="1" applyFont="1" applyFill="1" applyBorder="1"/>
    <xf numFmtId="0" fontId="37" fillId="10" borderId="0" xfId="1" applyFont="1" applyFill="1" applyBorder="1"/>
    <xf numFmtId="0" fontId="20" fillId="10" borderId="0" xfId="1" applyFont="1" applyFill="1" applyBorder="1"/>
    <xf numFmtId="0" fontId="25" fillId="10" borderId="0" xfId="1" applyFont="1" applyFill="1"/>
    <xf numFmtId="0" fontId="21" fillId="10" borderId="0" xfId="1" applyFont="1" applyFill="1"/>
    <xf numFmtId="0" fontId="24" fillId="10" borderId="0" xfId="1" applyFont="1" applyFill="1"/>
    <xf numFmtId="0" fontId="36" fillId="8" borderId="0" xfId="1" quotePrefix="1" applyFont="1" applyFill="1" applyBorder="1"/>
    <xf numFmtId="0" fontId="36" fillId="4" borderId="0" xfId="1" quotePrefix="1" applyFont="1" applyFill="1" applyBorder="1"/>
    <xf numFmtId="0" fontId="10" fillId="0" borderId="0" xfId="1" applyFont="1" applyFill="1" applyBorder="1" applyAlignment="1">
      <alignment horizontal="left"/>
    </xf>
    <xf numFmtId="0" fontId="36" fillId="0" borderId="0" xfId="1" quotePrefix="1" applyFont="1" applyFill="1" applyBorder="1"/>
    <xf numFmtId="0" fontId="25" fillId="0" borderId="0" xfId="1" applyFont="1" applyFill="1" applyBorder="1"/>
    <xf numFmtId="0" fontId="20" fillId="0" borderId="0" xfId="1" applyFont="1" applyFill="1" applyBorder="1"/>
    <xf numFmtId="0" fontId="23" fillId="0" borderId="0" xfId="1" applyFont="1" applyFill="1"/>
    <xf numFmtId="0" fontId="11" fillId="0" borderId="0" xfId="1" applyFont="1" applyFill="1"/>
    <xf numFmtId="0" fontId="24" fillId="0" borderId="0" xfId="1" applyFont="1" applyFill="1"/>
    <xf numFmtId="0" fontId="20" fillId="0" borderId="0" xfId="1" applyFont="1" applyFill="1"/>
    <xf numFmtId="0" fontId="16" fillId="0" borderId="0" xfId="1" applyFont="1" applyFill="1"/>
    <xf numFmtId="0" fontId="12" fillId="0" borderId="0" xfId="1" applyFont="1" applyFill="1"/>
    <xf numFmtId="0" fontId="37" fillId="8" borderId="1" xfId="1" applyFont="1" applyFill="1" applyBorder="1"/>
    <xf numFmtId="0" fontId="13" fillId="4" borderId="1" xfId="1" applyFont="1" applyFill="1" applyBorder="1"/>
    <xf numFmtId="0" fontId="13" fillId="10" borderId="1" xfId="1" applyFont="1" applyFill="1" applyBorder="1"/>
    <xf numFmtId="0" fontId="9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23" fillId="0" borderId="0" xfId="1" applyFont="1" applyFill="1" applyBorder="1"/>
    <xf numFmtId="0" fontId="16" fillId="0" borderId="0" xfId="1" applyFont="1" applyFill="1" applyBorder="1"/>
    <xf numFmtId="0" fontId="12" fillId="0" borderId="0" xfId="1" applyFont="1" applyFill="1" applyBorder="1"/>
    <xf numFmtId="0" fontId="38" fillId="0" borderId="0" xfId="1" applyFont="1" applyFill="1" applyBorder="1" applyAlignment="1">
      <alignment horizontal="left"/>
    </xf>
    <xf numFmtId="0" fontId="22" fillId="9" borderId="0" xfId="1" applyFont="1" applyFill="1"/>
    <xf numFmtId="0" fontId="9" fillId="0" borderId="0" xfId="1" applyFont="1" applyFill="1" applyBorder="1"/>
    <xf numFmtId="0" fontId="9" fillId="0" borderId="0" xfId="1" applyFont="1" applyFill="1"/>
    <xf numFmtId="0" fontId="9" fillId="8" borderId="2" xfId="1" applyFont="1" applyFill="1" applyBorder="1"/>
    <xf numFmtId="0" fontId="22" fillId="8" borderId="0" xfId="1" applyFont="1" applyFill="1"/>
    <xf numFmtId="0" fontId="9" fillId="43" borderId="2" xfId="1" applyFont="1" applyFill="1" applyBorder="1"/>
    <xf numFmtId="0" fontId="33" fillId="43" borderId="2" xfId="1" applyFont="1" applyFill="1" applyBorder="1"/>
    <xf numFmtId="0" fontId="37" fillId="43" borderId="2" xfId="1" applyFont="1" applyFill="1" applyBorder="1"/>
    <xf numFmtId="0" fontId="37" fillId="44" borderId="2" xfId="1" applyFont="1" applyFill="1" applyBorder="1"/>
    <xf numFmtId="0" fontId="22" fillId="0" borderId="0" xfId="1" applyFont="1" applyFill="1" applyBorder="1"/>
    <xf numFmtId="0" fontId="29" fillId="0" borderId="0" xfId="1" applyFont="1" applyFill="1" applyBorder="1"/>
    <xf numFmtId="0" fontId="27" fillId="0" borderId="0" xfId="1" applyFont="1" applyFill="1" applyBorder="1"/>
    <xf numFmtId="0" fontId="36" fillId="9" borderId="0" xfId="1" applyFont="1" applyFill="1"/>
    <xf numFmtId="0" fontId="29" fillId="9" borderId="0" xfId="1" applyFont="1" applyFill="1"/>
    <xf numFmtId="0" fontId="19" fillId="9" borderId="0" xfId="1" applyFont="1" applyFill="1"/>
    <xf numFmtId="0" fontId="26" fillId="9" borderId="0" xfId="1" applyFont="1" applyFill="1"/>
    <xf numFmtId="0" fontId="30" fillId="9" borderId="0" xfId="1" applyFont="1" applyFill="1"/>
    <xf numFmtId="0" fontId="33" fillId="9" borderId="0" xfId="1" applyFont="1" applyFill="1"/>
    <xf numFmtId="0" fontId="22" fillId="7" borderId="0" xfId="1" applyFont="1" applyFill="1"/>
    <xf numFmtId="0" fontId="37" fillId="7" borderId="0" xfId="1" applyFont="1" applyFill="1" applyBorder="1"/>
    <xf numFmtId="0" fontId="37" fillId="7" borderId="0" xfId="1" applyFont="1" applyFill="1"/>
    <xf numFmtId="0" fontId="13" fillId="7" borderId="0" xfId="1" applyFont="1" applyFill="1"/>
    <xf numFmtId="0" fontId="29" fillId="3" borderId="0" xfId="1" applyFont="1" applyFill="1"/>
    <xf numFmtId="0" fontId="14" fillId="3" borderId="0" xfId="1" applyFont="1" applyFill="1"/>
    <xf numFmtId="0" fontId="8" fillId="8" borderId="0" xfId="1" applyFont="1" applyFill="1"/>
    <xf numFmtId="0" fontId="8" fillId="10" borderId="0" xfId="1" applyFont="1" applyFill="1"/>
    <xf numFmtId="0" fontId="22" fillId="9" borderId="1" xfId="1" applyFont="1" applyFill="1" applyBorder="1"/>
    <xf numFmtId="0" fontId="37" fillId="7" borderId="1" xfId="1" applyFont="1" applyFill="1" applyBorder="1"/>
    <xf numFmtId="0" fontId="22" fillId="3" borderId="1" xfId="1" applyFont="1" applyFill="1" applyBorder="1"/>
    <xf numFmtId="0" fontId="8" fillId="4" borderId="5" xfId="1" applyFont="1" applyFill="1" applyBorder="1"/>
    <xf numFmtId="0" fontId="7" fillId="0" borderId="0" xfId="1" applyFont="1" applyFill="1"/>
    <xf numFmtId="0" fontId="6" fillId="0" borderId="0" xfId="1" applyFont="1" applyFill="1"/>
    <xf numFmtId="0" fontId="40" fillId="0" borderId="0" xfId="1" applyFont="1" applyFill="1"/>
    <xf numFmtId="0" fontId="37" fillId="45" borderId="2" xfId="1" applyFont="1" applyFill="1" applyBorder="1"/>
    <xf numFmtId="0" fontId="5" fillId="0" borderId="0" xfId="1" applyFont="1" applyFill="1" applyBorder="1"/>
    <xf numFmtId="0" fontId="4" fillId="0" borderId="0" xfId="1" applyFont="1" applyFill="1"/>
    <xf numFmtId="0" fontId="44" fillId="0" borderId="0" xfId="1" applyFont="1" applyFill="1" applyBorder="1" applyAlignment="1">
      <alignment horizontal="left"/>
    </xf>
    <xf numFmtId="0" fontId="40" fillId="0" borderId="0" xfId="1" applyFont="1" applyFill="1" applyBorder="1"/>
    <xf numFmtId="0" fontId="33" fillId="0" borderId="2" xfId="1" applyBorder="1"/>
    <xf numFmtId="0" fontId="17" fillId="8" borderId="2" xfId="1" applyFont="1" applyFill="1" applyBorder="1"/>
    <xf numFmtId="0" fontId="11" fillId="4" borderId="2" xfId="1" applyFont="1" applyFill="1" applyBorder="1"/>
    <xf numFmtId="0" fontId="17" fillId="4" borderId="2" xfId="1" applyFont="1" applyFill="1" applyBorder="1"/>
    <xf numFmtId="0" fontId="9" fillId="43" borderId="42" xfId="1" applyFont="1" applyFill="1" applyBorder="1"/>
    <xf numFmtId="0" fontId="33" fillId="43" borderId="42" xfId="1" applyFont="1" applyFill="1" applyBorder="1"/>
    <xf numFmtId="0" fontId="37" fillId="43" borderId="42" xfId="1" applyFont="1" applyFill="1" applyBorder="1"/>
    <xf numFmtId="0" fontId="37" fillId="45" borderId="42" xfId="1" applyFont="1" applyFill="1" applyBorder="1"/>
    <xf numFmtId="0" fontId="37" fillId="6" borderId="42" xfId="1" applyFont="1" applyFill="1" applyBorder="1"/>
    <xf numFmtId="0" fontId="33" fillId="4" borderId="2" xfId="1" applyFill="1" applyBorder="1"/>
    <xf numFmtId="0" fontId="37" fillId="8" borderId="2" xfId="1" applyFont="1" applyFill="1" applyBorder="1"/>
    <xf numFmtId="0" fontId="3" fillId="10" borderId="2" xfId="1" applyFont="1" applyFill="1" applyBorder="1"/>
    <xf numFmtId="0" fontId="3" fillId="43" borderId="2" xfId="1" applyFont="1" applyFill="1" applyBorder="1"/>
    <xf numFmtId="0" fontId="3" fillId="4" borderId="2" xfId="1" applyFont="1" applyFill="1" applyBorder="1"/>
    <xf numFmtId="0" fontId="2" fillId="3" borderId="0" xfId="1" applyFont="1" applyFill="1"/>
    <xf numFmtId="0" fontId="1" fillId="7" borderId="5" xfId="1" applyFont="1" applyFill="1" applyBorder="1"/>
    <xf numFmtId="0" fontId="1" fillId="0" borderId="0" xfId="1" applyFont="1" applyFill="1"/>
    <xf numFmtId="0" fontId="36" fillId="0" borderId="1" xfId="1" applyFont="1" applyBorder="1" applyAlignment="1">
      <alignment horizontal="center"/>
    </xf>
    <xf numFmtId="14" fontId="0" fillId="0" borderId="0" xfId="0" applyNumberFormat="1"/>
  </cellXfs>
  <cellStyles count="47">
    <cellStyle name="20 % - uthevingsfarge 1" xfId="19" builtinId="30" customBuiltin="1"/>
    <cellStyle name="20 % - uthevingsfarge 2" xfId="22" builtinId="34" customBuiltin="1"/>
    <cellStyle name="20 % - uthevingsfarge 3" xfId="25" builtinId="38" customBuiltin="1"/>
    <cellStyle name="20 % - uthevingsfarge 4" xfId="28" builtinId="42" customBuiltin="1"/>
    <cellStyle name="20 % - uthevingsfarge 5" xfId="31" builtinId="46" customBuiltin="1"/>
    <cellStyle name="20 % - uthevingsfarge 6" xfId="34" builtinId="50" customBuiltin="1"/>
    <cellStyle name="40 % - uthevingsfarge 1" xfId="20" builtinId="31" customBuiltin="1"/>
    <cellStyle name="40 % - uthevingsfarge 2" xfId="23" builtinId="35" customBuiltin="1"/>
    <cellStyle name="40 % - uthevingsfarge 3" xfId="26" builtinId="39" customBuiltin="1"/>
    <cellStyle name="40 % - uthevingsfarge 4" xfId="29" builtinId="43" customBuiltin="1"/>
    <cellStyle name="40 % - uthevingsfarge 5" xfId="32" builtinId="47" customBuiltin="1"/>
    <cellStyle name="40 % - uthevingsfarge 6" xfId="35" builtinId="51" customBuiltin="1"/>
    <cellStyle name="60 % - uthevingsfarge 1 2" xfId="40"/>
    <cellStyle name="60 % - uthevingsfarge 2 2" xfId="41"/>
    <cellStyle name="60 % - uthevingsfarge 3 2" xfId="42"/>
    <cellStyle name="60 % - uthevingsfarge 4 2" xfId="43"/>
    <cellStyle name="60 % - uthevingsfarge 5 2" xfId="44"/>
    <cellStyle name="60 % - uthevingsfarge 6 2" xfId="45"/>
    <cellStyle name="Beregning" xfId="12" builtinId="22" customBuiltin="1"/>
    <cellStyle name="Dårlig" xfId="9" builtinId="27" customBuiltin="1"/>
    <cellStyle name="Forklarende tekst" xfId="16" builtinId="53" customBuiltin="1"/>
    <cellStyle name="God" xfId="8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 2" xfId="39"/>
    <cellStyle name="Normal" xfId="0" builtinId="0" customBuiltin="1"/>
    <cellStyle name="Normal 2" xfId="1"/>
    <cellStyle name="Normal 2 2" xfId="46"/>
    <cellStyle name="Normal 3" xfId="2"/>
    <cellStyle name="Normal 3 2" xfId="3"/>
    <cellStyle name="Normal 4" xfId="36"/>
    <cellStyle name="Nøytral 2" xfId="38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Tittel 2" xfId="37"/>
    <cellStyle name="Totalt" xfId="17" builtinId="25" customBuiltin="1"/>
    <cellStyle name="Utdata" xfId="11" builtinId="21" customBuiltin="1"/>
    <cellStyle name="Uthevingsfarge1" xfId="18" builtinId="29" customBuiltin="1"/>
    <cellStyle name="Uthevingsfarge2" xfId="21" builtinId="33" customBuiltin="1"/>
    <cellStyle name="Uthevingsfarge3" xfId="24" builtinId="37" customBuiltin="1"/>
    <cellStyle name="Uthevingsfarge4" xfId="27" builtinId="41" customBuiltin="1"/>
    <cellStyle name="Uthevingsfarge5" xfId="30" builtinId="45" customBuiltin="1"/>
    <cellStyle name="Uthevingsfarge6" xfId="33" builtinId="49" customBuiltin="1"/>
    <cellStyle name="Varseltekst" xfId="15" builtinId="11" customBuiltin="1"/>
  </cellStyles>
  <dxfs count="14"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25</xdr:row>
      <xdr:rowOff>57150</xdr:rowOff>
    </xdr:from>
    <xdr:to>
      <xdr:col>17</xdr:col>
      <xdr:colOff>28575</xdr:colOff>
      <xdr:row>29</xdr:row>
      <xdr:rowOff>38099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3425" y="5534025"/>
          <a:ext cx="3362325" cy="7429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="1">
              <a:solidFill>
                <a:schemeClr val="dk1"/>
              </a:solidFill>
              <a:latin typeface="+mn-lt"/>
              <a:ea typeface="+mn-ea"/>
              <a:cs typeface="+mn-cs"/>
            </a:rPr>
            <a:t>Røa Kunstgress 1: 64X100 meter</a:t>
          </a:r>
        </a:p>
        <a:p>
          <a:pPr algn="ctr"/>
          <a:r>
            <a:rPr lang="nb-NO" sz="1200" b="1"/>
            <a:t>Røa Kunstgress</a:t>
          </a:r>
          <a:r>
            <a:rPr lang="nb-NO" sz="1200" b="1" baseline="0"/>
            <a:t> 2</a:t>
          </a:r>
          <a:r>
            <a:rPr lang="nb-NO" sz="1200" b="1"/>
            <a:t>: 60X98 meter</a:t>
          </a:r>
        </a:p>
        <a:p>
          <a:pPr algn="ctr"/>
          <a:r>
            <a:rPr lang="nb-NO" sz="1200" b="1"/>
            <a:t>Lille Kunstgress: 37X59</a:t>
          </a:r>
          <a:r>
            <a:rPr lang="nb-NO" sz="1200" b="1" baseline="0"/>
            <a:t> </a:t>
          </a:r>
          <a:r>
            <a:rPr lang="nb-NO" sz="1200" b="1"/>
            <a:t>meter</a:t>
          </a:r>
        </a:p>
      </xdr:txBody>
    </xdr:sp>
    <xdr:clientData/>
  </xdr:twoCellAnchor>
  <xdr:twoCellAnchor>
    <xdr:from>
      <xdr:col>4</xdr:col>
      <xdr:colOff>95251</xdr:colOff>
      <xdr:row>23</xdr:row>
      <xdr:rowOff>0</xdr:rowOff>
    </xdr:from>
    <xdr:to>
      <xdr:col>17</xdr:col>
      <xdr:colOff>0</xdr:colOff>
      <xdr:row>24</xdr:row>
      <xdr:rowOff>123825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2976" y="5095875"/>
          <a:ext cx="3124199" cy="314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Tribune</a:t>
          </a:r>
        </a:p>
      </xdr:txBody>
    </xdr:sp>
    <xdr:clientData/>
  </xdr:twoCellAnchor>
  <xdr:twoCellAnchor>
    <xdr:from>
      <xdr:col>17</xdr:col>
      <xdr:colOff>200024</xdr:colOff>
      <xdr:row>23</xdr:row>
      <xdr:rowOff>0</xdr:rowOff>
    </xdr:from>
    <xdr:to>
      <xdr:col>22</xdr:col>
      <xdr:colOff>190500</xdr:colOff>
      <xdr:row>25</xdr:row>
      <xdr:rowOff>28575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67199" y="5095875"/>
          <a:ext cx="1228726" cy="409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Kiosk</a:t>
          </a:r>
        </a:p>
      </xdr:txBody>
    </xdr:sp>
    <xdr:clientData/>
  </xdr:twoCellAnchor>
  <xdr:twoCellAnchor>
    <xdr:from>
      <xdr:col>10</xdr:col>
      <xdr:colOff>66674</xdr:colOff>
      <xdr:row>7</xdr:row>
      <xdr:rowOff>0</xdr:rowOff>
    </xdr:from>
    <xdr:to>
      <xdr:col>15</xdr:col>
      <xdr:colOff>152400</xdr:colOff>
      <xdr:row>8</xdr:row>
      <xdr:rowOff>152400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0299" y="1533525"/>
          <a:ext cx="1323976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2000" b="1"/>
            <a:t>Speaker</a:t>
          </a:r>
        </a:p>
      </xdr:txBody>
    </xdr:sp>
    <xdr:clientData/>
  </xdr:twoCellAnchor>
  <xdr:twoCellAnchor>
    <xdr:from>
      <xdr:col>38</xdr:col>
      <xdr:colOff>0</xdr:colOff>
      <xdr:row>17</xdr:row>
      <xdr:rowOff>38099</xdr:rowOff>
    </xdr:from>
    <xdr:to>
      <xdr:col>42</xdr:col>
      <xdr:colOff>28575</xdr:colOff>
      <xdr:row>22</xdr:row>
      <xdr:rowOff>190499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439275" y="3790949"/>
          <a:ext cx="1019175" cy="1295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br>
            <a:rPr lang="nb-NO" sz="1600" b="1"/>
          </a:br>
          <a:r>
            <a:rPr lang="nb-NO" sz="1600" b="1"/>
            <a:t>Klubbhus/</a:t>
          </a:r>
          <a:br>
            <a:rPr lang="nb-NO" sz="1600" b="1"/>
          </a:br>
          <a:r>
            <a:rPr lang="nb-NO" sz="1600" b="1"/>
            <a:t>kiosk</a:t>
          </a:r>
        </a:p>
      </xdr:txBody>
    </xdr:sp>
    <xdr:clientData/>
  </xdr:twoCellAnchor>
  <xdr:twoCellAnchor>
    <xdr:from>
      <xdr:col>38</xdr:col>
      <xdr:colOff>9525</xdr:colOff>
      <xdr:row>1</xdr:row>
      <xdr:rowOff>180975</xdr:rowOff>
    </xdr:from>
    <xdr:to>
      <xdr:col>42</xdr:col>
      <xdr:colOff>66675</xdr:colOff>
      <xdr:row>9</xdr:row>
      <xdr:rowOff>28575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448800" y="371475"/>
          <a:ext cx="1047750" cy="1733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br>
            <a:rPr lang="nb-NO" sz="1200" b="1"/>
          </a:br>
          <a:r>
            <a:rPr lang="nb-NO" sz="1800" b="1"/>
            <a:t>RØA-</a:t>
          </a:r>
          <a:br>
            <a:rPr lang="nb-NO" sz="1800" b="1"/>
          </a:br>
          <a:r>
            <a:rPr lang="nb-NO" sz="1800" b="1"/>
            <a:t>HALLEN</a:t>
          </a:r>
        </a:p>
      </xdr:txBody>
    </xdr:sp>
    <xdr:clientData/>
  </xdr:twoCellAnchor>
  <xdr:twoCellAnchor>
    <xdr:from>
      <xdr:col>2</xdr:col>
      <xdr:colOff>200023</xdr:colOff>
      <xdr:row>1</xdr:row>
      <xdr:rowOff>180975</xdr:rowOff>
    </xdr:from>
    <xdr:to>
      <xdr:col>22</xdr:col>
      <xdr:colOff>266699</xdr:colOff>
      <xdr:row>6</xdr:row>
      <xdr:rowOff>104774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0073" y="371475"/>
          <a:ext cx="4953001" cy="9715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2800" b="1"/>
            <a:t>BANEOVERSIKT </a:t>
          </a:r>
          <a:br>
            <a:rPr lang="nb-NO" sz="2800" b="1"/>
          </a:br>
          <a:r>
            <a:rPr lang="nb-NO" sz="2800" b="1" baseline="0"/>
            <a:t>RØA DG Vårcup 23. april</a:t>
          </a:r>
          <a:endParaRPr lang="nb-NO" sz="2800" b="1"/>
        </a:p>
      </xdr:txBody>
    </xdr:sp>
    <xdr:clientData/>
  </xdr:twoCellAnchor>
  <xdr:twoCellAnchor>
    <xdr:from>
      <xdr:col>1</xdr:col>
      <xdr:colOff>52885</xdr:colOff>
      <xdr:row>25</xdr:row>
      <xdr:rowOff>168295</xdr:rowOff>
    </xdr:from>
    <xdr:to>
      <xdr:col>61</xdr:col>
      <xdr:colOff>646309</xdr:colOff>
      <xdr:row>43</xdr:row>
      <xdr:rowOff>20875</xdr:rowOff>
    </xdr:to>
    <xdr:sp macro="" textlink="">
      <xdr:nvSpPr>
        <xdr:cNvPr id="9" name="Bred bu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0693432">
          <a:off x="252910" y="5645170"/>
          <a:ext cx="15195249" cy="3281580"/>
        </a:xfrm>
        <a:prstGeom prst="blockArc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nb-NO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KRISTIAN</a:t>
          </a:r>
          <a:r>
            <a:rPr lang="nb-NO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AUBERTS VEI</a:t>
          </a:r>
          <a:endParaRPr lang="nb-NO" sz="28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Z23"/>
  <sheetViews>
    <sheetView workbookViewId="0">
      <selection activeCell="R18" sqref="R18"/>
    </sheetView>
  </sheetViews>
  <sheetFormatPr baseColWidth="10" defaultColWidth="11.42578125" defaultRowHeight="15" x14ac:dyDescent="0.25"/>
  <cols>
    <col min="1" max="3" width="3" style="47" customWidth="1"/>
    <col min="4" max="30" width="3.7109375" style="47" customWidth="1"/>
    <col min="31" max="31" width="5.7109375" style="47" customWidth="1"/>
    <col min="32" max="36" width="3.7109375" style="47" customWidth="1"/>
    <col min="37" max="37" width="4.28515625" style="47" customWidth="1"/>
    <col min="38" max="54" width="3.7109375" style="47" customWidth="1"/>
    <col min="55" max="61" width="3" style="47" customWidth="1"/>
    <col min="62" max="16384" width="11.42578125" style="47"/>
  </cols>
  <sheetData>
    <row r="4" spans="4:52" ht="15.75" thickBot="1" x14ac:dyDescent="0.3"/>
    <row r="5" spans="4:52" x14ac:dyDescent="0.25">
      <c r="Z5" s="90"/>
      <c r="AA5" s="91"/>
      <c r="AB5" s="91"/>
      <c r="AC5" s="91"/>
      <c r="AD5" s="91"/>
      <c r="AE5" s="92"/>
      <c r="AF5" s="91"/>
      <c r="AG5" s="91"/>
      <c r="AH5" s="91"/>
      <c r="AI5" s="91"/>
      <c r="AJ5" s="91"/>
      <c r="AK5" s="93"/>
    </row>
    <row r="6" spans="4:52" ht="21.75" thickBot="1" x14ac:dyDescent="0.4">
      <c r="Z6" s="94"/>
      <c r="AA6" s="95" t="s">
        <v>14</v>
      </c>
      <c r="AB6" s="96"/>
      <c r="AC6" s="97"/>
      <c r="AD6" s="97"/>
      <c r="AE6" s="98"/>
      <c r="AF6" s="97"/>
      <c r="AG6" s="95" t="s">
        <v>15</v>
      </c>
      <c r="AH6" s="95"/>
      <c r="AI6" s="97"/>
      <c r="AJ6" s="97"/>
      <c r="AK6" s="99"/>
    </row>
    <row r="7" spans="4:52" ht="23.25" x14ac:dyDescent="0.35">
      <c r="Z7" s="94"/>
      <c r="AA7" s="131" t="s">
        <v>92</v>
      </c>
      <c r="AB7" s="97"/>
      <c r="AC7" s="97"/>
      <c r="AD7" s="97"/>
      <c r="AE7" s="98"/>
      <c r="AF7" s="97"/>
      <c r="AG7" s="131" t="s">
        <v>92</v>
      </c>
      <c r="AH7" s="97"/>
      <c r="AI7" s="100"/>
      <c r="AJ7" s="97"/>
      <c r="AK7" s="99"/>
      <c r="AT7" s="48"/>
      <c r="AU7" s="49"/>
      <c r="AV7" s="49"/>
      <c r="AW7" s="49"/>
      <c r="AX7" s="49"/>
      <c r="AY7" s="49"/>
      <c r="AZ7" s="51"/>
    </row>
    <row r="8" spans="4:52" ht="21" x14ac:dyDescent="0.35">
      <c r="Z8" s="101"/>
      <c r="AA8" s="102"/>
      <c r="AB8" s="103"/>
      <c r="AC8" s="102"/>
      <c r="AD8" s="102"/>
      <c r="AE8" s="104"/>
      <c r="AF8" s="103"/>
      <c r="AG8" s="102"/>
      <c r="AH8" s="102"/>
      <c r="AI8" s="103"/>
      <c r="AJ8" s="103"/>
      <c r="AK8" s="105"/>
      <c r="AT8" s="52"/>
      <c r="AU8" s="59"/>
      <c r="AV8" s="54"/>
      <c r="AW8" s="55"/>
      <c r="AX8" s="55"/>
      <c r="AY8" s="55"/>
      <c r="AZ8" s="57"/>
    </row>
    <row r="9" spans="4:52" ht="21.75" thickBot="1" x14ac:dyDescent="0.4">
      <c r="Z9" s="94"/>
      <c r="AA9" s="97"/>
      <c r="AB9" s="97"/>
      <c r="AC9" s="95"/>
      <c r="AD9" s="95"/>
      <c r="AE9" s="97"/>
      <c r="AF9" s="106"/>
      <c r="AG9" s="97"/>
      <c r="AH9" s="97"/>
      <c r="AI9" s="97"/>
      <c r="AJ9" s="97"/>
      <c r="AK9" s="99"/>
      <c r="AT9" s="52"/>
      <c r="AU9" s="55"/>
      <c r="AV9" s="53" t="s">
        <v>94</v>
      </c>
      <c r="AW9" s="55"/>
      <c r="AX9" s="55"/>
      <c r="AY9" s="55"/>
      <c r="AZ9" s="57"/>
    </row>
    <row r="10" spans="4:52" ht="15" customHeight="1" x14ac:dyDescent="0.35">
      <c r="D10" s="48"/>
      <c r="E10" s="49"/>
      <c r="F10" s="49"/>
      <c r="G10" s="49"/>
      <c r="H10" s="49"/>
      <c r="I10" s="49"/>
      <c r="J10" s="49"/>
      <c r="K10" s="49"/>
      <c r="L10" s="49"/>
      <c r="M10" s="60"/>
      <c r="N10" s="50"/>
      <c r="O10" s="49"/>
      <c r="P10" s="49"/>
      <c r="Q10" s="49"/>
      <c r="R10" s="49"/>
      <c r="S10" s="49"/>
      <c r="T10" s="49"/>
      <c r="U10" s="49"/>
      <c r="V10" s="49"/>
      <c r="W10" s="51"/>
      <c r="Z10" s="107"/>
      <c r="AA10" s="106"/>
      <c r="AB10" s="106"/>
      <c r="AC10" s="108"/>
      <c r="AD10" s="109"/>
      <c r="AE10" s="111"/>
      <c r="AF10" s="110"/>
      <c r="AG10" s="106"/>
      <c r="AH10" s="106"/>
      <c r="AI10" s="106"/>
      <c r="AJ10" s="114"/>
      <c r="AK10" s="132"/>
      <c r="AT10" s="52"/>
      <c r="AU10" s="55"/>
      <c r="AV10" s="55" t="s">
        <v>13</v>
      </c>
      <c r="AW10" s="55"/>
      <c r="AX10" s="55"/>
      <c r="AY10" s="55"/>
      <c r="AZ10" s="57"/>
    </row>
    <row r="11" spans="4:52" ht="15" customHeight="1" x14ac:dyDescent="0.35">
      <c r="D11" s="52"/>
      <c r="E11" s="55"/>
      <c r="F11" s="55"/>
      <c r="G11" s="58"/>
      <c r="H11" s="55"/>
      <c r="I11" s="53"/>
      <c r="J11" s="59"/>
      <c r="K11" s="55"/>
      <c r="L11" s="55"/>
      <c r="M11" s="61"/>
      <c r="N11" s="56"/>
      <c r="O11" s="59"/>
      <c r="P11" s="55"/>
      <c r="Q11" s="58"/>
      <c r="R11" s="55"/>
      <c r="S11" s="55"/>
      <c r="T11" s="58"/>
      <c r="U11" s="55"/>
      <c r="V11" s="55"/>
      <c r="W11" s="57"/>
      <c r="Z11" s="94"/>
      <c r="AA11" s="97"/>
      <c r="AB11" s="97"/>
      <c r="AC11" s="95"/>
      <c r="AD11" s="98"/>
      <c r="AE11" s="111"/>
      <c r="AF11" s="111"/>
      <c r="AG11" s="97"/>
      <c r="AH11" s="97"/>
      <c r="AI11" s="97"/>
      <c r="AJ11" s="98"/>
      <c r="AK11" s="132"/>
      <c r="AT11" s="52"/>
      <c r="AU11" s="55"/>
      <c r="AV11" s="54"/>
      <c r="AW11" s="55"/>
      <c r="AX11" s="55"/>
      <c r="AY11" s="55"/>
      <c r="AZ11" s="57"/>
    </row>
    <row r="12" spans="4:52" ht="21" x14ac:dyDescent="0.35">
      <c r="D12" s="52"/>
      <c r="E12" s="62" t="s">
        <v>0</v>
      </c>
      <c r="F12" s="55"/>
      <c r="G12" s="55"/>
      <c r="H12" s="55"/>
      <c r="I12" s="55"/>
      <c r="J12" s="62"/>
      <c r="K12" s="55"/>
      <c r="L12" s="53"/>
      <c r="M12" s="61"/>
      <c r="N12" s="56"/>
      <c r="O12" s="62"/>
      <c r="P12" s="55"/>
      <c r="Q12" s="55"/>
      <c r="R12" s="62" t="s">
        <v>1</v>
      </c>
      <c r="S12" s="53"/>
      <c r="T12" s="55"/>
      <c r="U12" s="62"/>
      <c r="V12" s="55"/>
      <c r="W12" s="57"/>
      <c r="Z12" s="94"/>
      <c r="AA12" s="95" t="s">
        <v>4</v>
      </c>
      <c r="AB12" s="97"/>
      <c r="AC12" s="97"/>
      <c r="AD12" s="98"/>
      <c r="AE12" s="111"/>
      <c r="AF12" s="133"/>
      <c r="AG12" s="95" t="s">
        <v>5</v>
      </c>
      <c r="AH12" s="97"/>
      <c r="AI12" s="97"/>
      <c r="AJ12" s="98"/>
      <c r="AK12" s="132"/>
      <c r="AT12" s="63"/>
      <c r="AU12" s="64"/>
      <c r="AV12" s="64"/>
      <c r="AW12" s="64"/>
      <c r="AX12" s="64"/>
      <c r="AY12" s="64"/>
      <c r="AZ12" s="65"/>
    </row>
    <row r="13" spans="4:52" ht="15" customHeight="1" x14ac:dyDescent="0.35">
      <c r="D13" s="52"/>
      <c r="E13" s="66" t="s">
        <v>17</v>
      </c>
      <c r="F13" s="54"/>
      <c r="G13" s="55"/>
      <c r="H13" s="53"/>
      <c r="I13" s="55"/>
      <c r="J13" s="66"/>
      <c r="K13" s="55"/>
      <c r="L13" s="55"/>
      <c r="M13" s="61"/>
      <c r="N13" s="56"/>
      <c r="O13" s="66"/>
      <c r="P13" s="55"/>
      <c r="Q13" s="54"/>
      <c r="R13" s="66" t="s">
        <v>17</v>
      </c>
      <c r="S13" s="55"/>
      <c r="T13" s="55"/>
      <c r="U13" s="66"/>
      <c r="V13" s="55"/>
      <c r="W13" s="57"/>
      <c r="Z13" s="94"/>
      <c r="AA13" s="131" t="s">
        <v>93</v>
      </c>
      <c r="AB13" s="97"/>
      <c r="AC13" s="97"/>
      <c r="AD13" s="98"/>
      <c r="AE13" s="111"/>
      <c r="AF13" s="134"/>
      <c r="AG13" s="131" t="s">
        <v>93</v>
      </c>
      <c r="AH13" s="97"/>
      <c r="AI13" s="97"/>
      <c r="AJ13" s="98"/>
      <c r="AK13" s="132"/>
      <c r="AT13" s="52"/>
      <c r="AU13" s="55"/>
      <c r="AV13" s="55"/>
      <c r="AW13" s="55"/>
      <c r="AX13" s="55"/>
      <c r="AY13" s="55"/>
      <c r="AZ13" s="57"/>
    </row>
    <row r="14" spans="4:52" ht="21" x14ac:dyDescent="0.35">
      <c r="D14" s="52"/>
      <c r="E14" s="55"/>
      <c r="F14" s="53"/>
      <c r="G14" s="55"/>
      <c r="H14" s="55"/>
      <c r="I14" s="55"/>
      <c r="J14" s="55"/>
      <c r="K14" s="55"/>
      <c r="L14" s="55"/>
      <c r="M14" s="61"/>
      <c r="N14" s="56"/>
      <c r="O14" s="55"/>
      <c r="P14" s="55"/>
      <c r="Q14" s="53"/>
      <c r="R14" s="55"/>
      <c r="S14" s="55"/>
      <c r="T14" s="55"/>
      <c r="U14" s="55"/>
      <c r="V14" s="55"/>
      <c r="W14" s="57"/>
      <c r="Z14" s="94"/>
      <c r="AA14" s="97"/>
      <c r="AB14" s="97"/>
      <c r="AC14" s="97"/>
      <c r="AD14" s="112"/>
      <c r="AE14" s="111"/>
      <c r="AF14" s="111"/>
      <c r="AG14" s="97"/>
      <c r="AH14" s="97"/>
      <c r="AI14" s="97"/>
      <c r="AJ14" s="98"/>
      <c r="AK14" s="132"/>
      <c r="AT14" s="52"/>
      <c r="AU14" s="55"/>
      <c r="AV14" s="53" t="s">
        <v>16</v>
      </c>
      <c r="AW14" s="55"/>
      <c r="AX14" s="55"/>
      <c r="AY14" s="55"/>
      <c r="AZ14" s="57"/>
    </row>
    <row r="15" spans="4:52" ht="15" customHeight="1" x14ac:dyDescent="0.35">
      <c r="D15" s="52"/>
      <c r="E15" s="55"/>
      <c r="F15" s="53"/>
      <c r="G15" s="55"/>
      <c r="H15" s="55"/>
      <c r="I15" s="55"/>
      <c r="J15" s="55"/>
      <c r="K15" s="55"/>
      <c r="L15" s="55"/>
      <c r="M15" s="61"/>
      <c r="N15" s="56"/>
      <c r="O15" s="55"/>
      <c r="P15" s="55"/>
      <c r="Q15" s="53"/>
      <c r="R15" s="55"/>
      <c r="S15" s="55"/>
      <c r="T15" s="55"/>
      <c r="U15" s="55"/>
      <c r="V15" s="55"/>
      <c r="W15" s="57"/>
      <c r="Z15" s="101"/>
      <c r="AA15" s="103"/>
      <c r="AB15" s="103"/>
      <c r="AC15" s="103"/>
      <c r="AD15" s="104"/>
      <c r="AE15" s="111"/>
      <c r="AF15" s="113"/>
      <c r="AG15" s="103"/>
      <c r="AH15" s="103"/>
      <c r="AI15" s="103"/>
      <c r="AJ15" s="104"/>
      <c r="AK15" s="132"/>
      <c r="AT15" s="52"/>
      <c r="AU15" s="55"/>
      <c r="AV15" s="55" t="s">
        <v>13</v>
      </c>
      <c r="AW15" s="55"/>
      <c r="AX15" s="55"/>
      <c r="AY15" s="55"/>
      <c r="AZ15" s="57"/>
    </row>
    <row r="16" spans="4:52" ht="15" customHeight="1" x14ac:dyDescent="0.25">
      <c r="D16" s="63"/>
      <c r="E16" s="64"/>
      <c r="F16" s="64"/>
      <c r="G16" s="64"/>
      <c r="H16" s="64"/>
      <c r="I16" s="64"/>
      <c r="J16" s="64"/>
      <c r="K16" s="64"/>
      <c r="L16" s="64"/>
      <c r="M16" s="67"/>
      <c r="N16" s="68"/>
      <c r="O16" s="64"/>
      <c r="P16" s="64"/>
      <c r="Q16" s="64"/>
      <c r="R16" s="64"/>
      <c r="S16" s="64"/>
      <c r="T16" s="64"/>
      <c r="U16" s="64"/>
      <c r="V16" s="64"/>
      <c r="W16" s="65"/>
      <c r="Z16" s="94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9"/>
      <c r="AT16" s="52"/>
      <c r="AU16" s="55"/>
      <c r="AV16" s="55"/>
      <c r="AW16" s="55"/>
      <c r="AX16" s="55"/>
      <c r="AY16" s="55"/>
      <c r="AZ16" s="57"/>
    </row>
    <row r="17" spans="4:52" ht="15" customHeight="1" x14ac:dyDescent="0.35">
      <c r="D17" s="52"/>
      <c r="E17" s="55"/>
      <c r="F17" s="55"/>
      <c r="G17" s="55"/>
      <c r="H17" s="55"/>
      <c r="I17" s="55"/>
      <c r="J17" s="55"/>
      <c r="K17" s="55"/>
      <c r="L17" s="55"/>
      <c r="M17" s="61"/>
      <c r="N17" s="56"/>
      <c r="O17" s="55"/>
      <c r="P17" s="55"/>
      <c r="Q17" s="53"/>
      <c r="R17" s="55"/>
      <c r="S17" s="55"/>
      <c r="T17" s="55"/>
      <c r="U17" s="55"/>
      <c r="V17" s="55"/>
      <c r="W17" s="57"/>
      <c r="Z17" s="94"/>
      <c r="AA17" s="100"/>
      <c r="AB17" s="97"/>
      <c r="AC17" s="97"/>
      <c r="AD17" s="97"/>
      <c r="AE17" s="97"/>
      <c r="AF17" s="97"/>
      <c r="AG17" s="97"/>
      <c r="AH17" s="100"/>
      <c r="AI17" s="97"/>
      <c r="AJ17" s="97"/>
      <c r="AK17" s="99"/>
      <c r="AT17" s="52"/>
      <c r="AU17" s="55"/>
      <c r="AV17" s="55"/>
      <c r="AW17" s="55"/>
      <c r="AX17" s="55"/>
      <c r="AY17" s="55"/>
      <c r="AZ17" s="57"/>
    </row>
    <row r="18" spans="4:52" ht="24" thickBot="1" x14ac:dyDescent="0.4">
      <c r="D18" s="52"/>
      <c r="E18" s="55"/>
      <c r="F18" s="55"/>
      <c r="G18" s="58"/>
      <c r="H18" s="55"/>
      <c r="I18" s="53"/>
      <c r="J18" s="59"/>
      <c r="K18" s="55"/>
      <c r="L18" s="55"/>
      <c r="M18" s="61"/>
      <c r="N18" s="56"/>
      <c r="O18" s="59"/>
      <c r="P18" s="55"/>
      <c r="Q18" s="58"/>
      <c r="R18" s="55"/>
      <c r="S18" s="55"/>
      <c r="T18" s="58"/>
      <c r="U18" s="55"/>
      <c r="V18" s="55"/>
      <c r="W18" s="57"/>
      <c r="Z18" s="107"/>
      <c r="AA18" s="108"/>
      <c r="AB18" s="106"/>
      <c r="AC18" s="108"/>
      <c r="AD18" s="108"/>
      <c r="AE18" s="106"/>
      <c r="AF18" s="106"/>
      <c r="AG18" s="108"/>
      <c r="AH18" s="114"/>
      <c r="AI18" s="97"/>
      <c r="AJ18" s="97"/>
      <c r="AK18" s="99"/>
      <c r="AT18" s="69"/>
      <c r="AU18" s="70"/>
      <c r="AV18" s="70"/>
      <c r="AW18" s="70"/>
      <c r="AX18" s="70"/>
      <c r="AY18" s="70"/>
      <c r="AZ18" s="71"/>
    </row>
    <row r="19" spans="4:52" ht="15" customHeight="1" x14ac:dyDescent="0.35">
      <c r="D19" s="52"/>
      <c r="E19" s="62" t="s">
        <v>2</v>
      </c>
      <c r="F19" s="55"/>
      <c r="G19" s="55"/>
      <c r="H19" s="55"/>
      <c r="I19" s="55"/>
      <c r="J19" s="62"/>
      <c r="K19" s="55"/>
      <c r="L19" s="55"/>
      <c r="M19" s="61"/>
      <c r="N19" s="56"/>
      <c r="O19" s="62"/>
      <c r="P19" s="55"/>
      <c r="Q19" s="55"/>
      <c r="R19" s="62" t="s">
        <v>3</v>
      </c>
      <c r="S19" s="55"/>
      <c r="T19" s="55"/>
      <c r="U19" s="62"/>
      <c r="V19" s="55"/>
      <c r="W19" s="57"/>
      <c r="Z19" s="94"/>
      <c r="AA19" s="97"/>
      <c r="AB19" s="95" t="s">
        <v>79</v>
      </c>
      <c r="AC19" s="95"/>
      <c r="AD19" s="97"/>
      <c r="AE19" s="95"/>
      <c r="AF19" s="97"/>
      <c r="AG19" s="97"/>
      <c r="AH19" s="98"/>
      <c r="AI19" s="100"/>
      <c r="AJ19" s="97"/>
      <c r="AK19" s="99"/>
    </row>
    <row r="20" spans="4:52" ht="21" x14ac:dyDescent="0.35">
      <c r="D20" s="52"/>
      <c r="E20" s="66" t="s">
        <v>17</v>
      </c>
      <c r="F20" s="55"/>
      <c r="G20" s="55"/>
      <c r="H20" s="55"/>
      <c r="I20" s="55"/>
      <c r="J20" s="66"/>
      <c r="K20" s="55"/>
      <c r="L20" s="53"/>
      <c r="M20" s="61"/>
      <c r="N20" s="56"/>
      <c r="O20" s="66"/>
      <c r="P20" s="55"/>
      <c r="Q20" s="55"/>
      <c r="R20" s="66" t="s">
        <v>17</v>
      </c>
      <c r="S20" s="53"/>
      <c r="T20" s="55"/>
      <c r="U20" s="66"/>
      <c r="V20" s="55"/>
      <c r="W20" s="57"/>
      <c r="Z20" s="94"/>
      <c r="AA20" s="95"/>
      <c r="AB20" s="135" t="s">
        <v>95</v>
      </c>
      <c r="AC20" s="97"/>
      <c r="AD20" s="96"/>
      <c r="AE20" s="131"/>
      <c r="AF20" s="97"/>
      <c r="AG20" s="95"/>
      <c r="AH20" s="98"/>
      <c r="AI20" s="97"/>
      <c r="AJ20" s="97"/>
      <c r="AK20" s="99"/>
    </row>
    <row r="21" spans="4:52" ht="15" customHeight="1" x14ac:dyDescent="0.25">
      <c r="D21" s="52"/>
      <c r="E21" s="55"/>
      <c r="F21" s="55"/>
      <c r="G21" s="55"/>
      <c r="H21" s="55"/>
      <c r="I21" s="55"/>
      <c r="J21" s="55"/>
      <c r="K21" s="55"/>
      <c r="L21" s="55"/>
      <c r="M21" s="61"/>
      <c r="N21" s="56"/>
      <c r="O21" s="55"/>
      <c r="P21" s="55"/>
      <c r="Q21" s="55"/>
      <c r="R21" s="55"/>
      <c r="S21" s="55"/>
      <c r="T21" s="55"/>
      <c r="U21" s="55"/>
      <c r="V21" s="55"/>
      <c r="W21" s="57"/>
      <c r="Z21" s="94"/>
      <c r="AA21" s="131"/>
      <c r="AB21" s="97"/>
      <c r="AC21" s="97"/>
      <c r="AD21" s="97"/>
      <c r="AE21" s="97"/>
      <c r="AF21" s="97"/>
      <c r="AG21" s="131"/>
      <c r="AH21" s="98"/>
      <c r="AI21" s="97"/>
      <c r="AJ21" s="97"/>
      <c r="AK21" s="99"/>
    </row>
    <row r="22" spans="4:52" ht="15" customHeight="1" thickBot="1" x14ac:dyDescent="0.3">
      <c r="D22" s="69"/>
      <c r="E22" s="70"/>
      <c r="F22" s="70"/>
      <c r="G22" s="70"/>
      <c r="H22" s="70"/>
      <c r="I22" s="70"/>
      <c r="J22" s="70"/>
      <c r="K22" s="70"/>
      <c r="L22" s="70"/>
      <c r="M22" s="72"/>
      <c r="N22" s="73"/>
      <c r="O22" s="70"/>
      <c r="P22" s="70"/>
      <c r="Q22" s="70"/>
      <c r="R22" s="70"/>
      <c r="S22" s="70"/>
      <c r="T22" s="70"/>
      <c r="U22" s="70"/>
      <c r="V22" s="70"/>
      <c r="W22" s="71"/>
      <c r="Z22" s="94"/>
      <c r="AA22" s="97"/>
      <c r="AB22" s="97"/>
      <c r="AC22" s="97"/>
      <c r="AD22" s="97"/>
      <c r="AE22" s="97"/>
      <c r="AF22" s="97"/>
      <c r="AG22" s="97"/>
      <c r="AH22" s="98"/>
      <c r="AI22" s="97"/>
      <c r="AJ22" s="97"/>
      <c r="AK22" s="99"/>
    </row>
    <row r="23" spans="4:52" ht="15.75" thickBot="1" x14ac:dyDescent="0.3">
      <c r="Z23" s="115"/>
      <c r="AA23" s="116"/>
      <c r="AB23" s="116"/>
      <c r="AC23" s="116"/>
      <c r="AD23" s="116"/>
      <c r="AE23" s="116"/>
      <c r="AF23" s="116"/>
      <c r="AG23" s="116"/>
      <c r="AH23" s="117"/>
      <c r="AI23" s="116"/>
      <c r="AJ23" s="116"/>
      <c r="AK23" s="118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zoomScale="80" zoomScaleNormal="80" workbookViewId="0">
      <selection activeCell="E25" sqref="E25"/>
    </sheetView>
  </sheetViews>
  <sheetFormatPr baseColWidth="10" defaultColWidth="11.42578125" defaultRowHeight="15" x14ac:dyDescent="0.25"/>
  <cols>
    <col min="1" max="1" width="2" style="3" customWidth="1"/>
    <col min="2" max="2" width="11.42578125" style="3"/>
    <col min="3" max="3" width="25.85546875" style="3" customWidth="1"/>
    <col min="4" max="4" width="2.7109375" style="3" customWidth="1"/>
    <col min="5" max="5" width="25.85546875" style="3" bestFit="1" customWidth="1"/>
    <col min="6" max="6" width="2.7109375" style="3" customWidth="1"/>
    <col min="7" max="7" width="32.5703125" style="3" bestFit="1" customWidth="1"/>
    <col min="8" max="8" width="2.7109375" style="3" customWidth="1"/>
    <col min="9" max="9" width="25.85546875" style="3" bestFit="1" customWidth="1"/>
    <col min="10" max="10" width="2.7109375" style="3" customWidth="1"/>
    <col min="11" max="11" width="25.85546875" style="3" bestFit="1" customWidth="1"/>
    <col min="12" max="12" width="2.7109375" style="3" customWidth="1"/>
    <col min="13" max="13" width="27.140625" style="3" bestFit="1" customWidth="1"/>
    <col min="14" max="14" width="3.140625" style="3" customWidth="1"/>
    <col min="15" max="15" width="26.85546875" style="3" bestFit="1" customWidth="1"/>
    <col min="16" max="16" width="2.7109375" style="3" customWidth="1"/>
    <col min="17" max="17" width="27.28515625" style="3" bestFit="1" customWidth="1"/>
    <col min="18" max="18" width="2.7109375" style="3" customWidth="1"/>
    <col min="19" max="19" width="27.28515625" style="3" bestFit="1" customWidth="1"/>
    <col min="20" max="20" width="2.7109375" style="3" customWidth="1"/>
    <col min="21" max="21" width="32.5703125" style="3" bestFit="1" customWidth="1"/>
    <col min="22" max="22" width="2.5703125" style="3" customWidth="1"/>
    <col min="23" max="16384" width="11.42578125" style="3"/>
  </cols>
  <sheetData>
    <row r="1" spans="2:21" ht="23.2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23.25" x14ac:dyDescent="0.35">
      <c r="B2" s="4"/>
      <c r="C2" s="249" t="s">
        <v>6</v>
      </c>
      <c r="D2" s="249"/>
      <c r="E2" s="249"/>
      <c r="F2" s="5"/>
      <c r="G2" s="249" t="s">
        <v>7</v>
      </c>
      <c r="H2" s="249"/>
      <c r="I2" s="249"/>
      <c r="J2" s="5"/>
      <c r="K2" s="249" t="s">
        <v>8</v>
      </c>
      <c r="L2" s="249"/>
      <c r="M2" s="249"/>
      <c r="N2" s="5"/>
      <c r="O2" s="249" t="s">
        <v>9</v>
      </c>
      <c r="P2" s="249"/>
      <c r="Q2" s="249"/>
      <c r="R2" s="1"/>
      <c r="S2" s="249" t="s">
        <v>78</v>
      </c>
      <c r="T2" s="249"/>
      <c r="U2" s="249"/>
    </row>
    <row r="3" spans="2:21" ht="23.25" x14ac:dyDescent="0.35">
      <c r="B3" s="26">
        <v>0.375</v>
      </c>
      <c r="C3" s="125" t="s">
        <v>27</v>
      </c>
      <c r="D3" s="121"/>
      <c r="E3" s="125" t="s">
        <v>61</v>
      </c>
      <c r="F3" s="14"/>
      <c r="G3" s="125" t="s">
        <v>132</v>
      </c>
      <c r="H3" s="121"/>
      <c r="I3" s="125" t="s">
        <v>42</v>
      </c>
      <c r="J3" s="9"/>
      <c r="K3" s="125" t="s">
        <v>60</v>
      </c>
      <c r="L3" s="121"/>
      <c r="M3" s="125" t="s">
        <v>82</v>
      </c>
      <c r="N3" s="14"/>
      <c r="O3" s="125" t="s">
        <v>69</v>
      </c>
      <c r="P3" s="121"/>
      <c r="Q3" s="125" t="s">
        <v>133</v>
      </c>
      <c r="R3" s="120"/>
      <c r="S3" s="126" t="s">
        <v>118</v>
      </c>
      <c r="T3" s="77"/>
      <c r="U3" s="126" t="s">
        <v>44</v>
      </c>
    </row>
    <row r="4" spans="2:21" ht="23.25" x14ac:dyDescent="0.35">
      <c r="B4" s="6">
        <v>0.39583333333333331</v>
      </c>
      <c r="C4" s="126" t="s">
        <v>104</v>
      </c>
      <c r="D4" s="77"/>
      <c r="E4" s="126" t="s">
        <v>121</v>
      </c>
      <c r="F4" s="14"/>
      <c r="G4" s="162" t="s">
        <v>70</v>
      </c>
      <c r="H4" s="77"/>
      <c r="I4" s="126" t="s">
        <v>119</v>
      </c>
      <c r="J4" s="9"/>
      <c r="K4" s="126" t="s">
        <v>48</v>
      </c>
      <c r="L4" s="77"/>
      <c r="M4" s="126" t="s">
        <v>112</v>
      </c>
      <c r="N4" s="14"/>
      <c r="O4" s="126" t="s">
        <v>53</v>
      </c>
      <c r="P4" s="77"/>
      <c r="Q4" s="126" t="s">
        <v>130</v>
      </c>
      <c r="R4" s="9"/>
      <c r="S4" s="162" t="s">
        <v>91</v>
      </c>
      <c r="T4" s="77"/>
      <c r="U4" s="126" t="s">
        <v>28</v>
      </c>
    </row>
    <row r="5" spans="2:21" ht="23.25" x14ac:dyDescent="0.35">
      <c r="B5" s="6">
        <v>0.41666666666666702</v>
      </c>
      <c r="C5" s="125" t="s">
        <v>132</v>
      </c>
      <c r="D5" s="121"/>
      <c r="E5" s="125" t="s">
        <v>27</v>
      </c>
      <c r="F5" s="14"/>
      <c r="G5" s="125" t="s">
        <v>82</v>
      </c>
      <c r="H5" s="121"/>
      <c r="I5" s="125" t="s">
        <v>42</v>
      </c>
      <c r="J5" s="9"/>
      <c r="K5" s="125" t="s">
        <v>69</v>
      </c>
      <c r="L5" s="121"/>
      <c r="M5" s="125" t="s">
        <v>60</v>
      </c>
      <c r="N5" s="14"/>
      <c r="O5" s="125" t="s">
        <v>61</v>
      </c>
      <c r="P5" s="121"/>
      <c r="Q5" s="125" t="s">
        <v>133</v>
      </c>
      <c r="R5" s="120"/>
      <c r="S5" s="126" t="s">
        <v>28</v>
      </c>
      <c r="T5" s="77"/>
      <c r="U5" s="126" t="s">
        <v>44</v>
      </c>
    </row>
    <row r="6" spans="2:21" ht="23.25" x14ac:dyDescent="0.35">
      <c r="B6" s="6">
        <v>0.4375</v>
      </c>
      <c r="C6" s="126" t="s">
        <v>119</v>
      </c>
      <c r="D6" s="77"/>
      <c r="E6" s="126" t="s">
        <v>121</v>
      </c>
      <c r="F6" s="14"/>
      <c r="G6" s="126" t="s">
        <v>104</v>
      </c>
      <c r="H6" s="77"/>
      <c r="I6" s="162" t="s">
        <v>112</v>
      </c>
      <c r="J6" s="9"/>
      <c r="K6" s="126" t="s">
        <v>53</v>
      </c>
      <c r="L6" s="77"/>
      <c r="M6" s="126" t="s">
        <v>91</v>
      </c>
      <c r="N6" s="14"/>
      <c r="O6" s="126" t="s">
        <v>118</v>
      </c>
      <c r="P6" s="77"/>
      <c r="Q6" s="162" t="s">
        <v>130</v>
      </c>
      <c r="R6" s="9"/>
      <c r="S6" s="126" t="s">
        <v>48</v>
      </c>
      <c r="T6" s="77"/>
      <c r="U6" s="126" t="s">
        <v>70</v>
      </c>
    </row>
    <row r="7" spans="2:21" ht="23.25" x14ac:dyDescent="0.35">
      <c r="B7" s="6">
        <v>0.45833333333333298</v>
      </c>
      <c r="C7" s="129" t="s">
        <v>20</v>
      </c>
      <c r="D7" s="44"/>
      <c r="E7" s="129" t="s">
        <v>111</v>
      </c>
      <c r="F7" s="120"/>
      <c r="G7" s="129" t="s">
        <v>26</v>
      </c>
      <c r="H7" s="44"/>
      <c r="I7" s="129" t="s">
        <v>109</v>
      </c>
      <c r="J7" s="9"/>
      <c r="K7" s="129" t="s">
        <v>110</v>
      </c>
      <c r="L7" s="44"/>
      <c r="M7" s="247" t="s">
        <v>143</v>
      </c>
      <c r="N7" s="14"/>
      <c r="O7" s="129" t="s">
        <v>58</v>
      </c>
      <c r="P7" s="44"/>
      <c r="Q7" s="129" t="s">
        <v>117</v>
      </c>
      <c r="R7" s="120"/>
      <c r="S7" s="129" t="s">
        <v>96</v>
      </c>
      <c r="T7" s="44"/>
      <c r="U7" s="129" t="s">
        <v>142</v>
      </c>
    </row>
    <row r="8" spans="2:21" ht="23.25" x14ac:dyDescent="0.35">
      <c r="B8" s="6">
        <v>0.47916666666666702</v>
      </c>
      <c r="C8" s="125" t="s">
        <v>82</v>
      </c>
      <c r="D8" s="121"/>
      <c r="E8" s="125" t="s">
        <v>69</v>
      </c>
      <c r="F8" s="14"/>
      <c r="G8" s="125" t="s">
        <v>42</v>
      </c>
      <c r="H8" s="121"/>
      <c r="I8" s="125" t="s">
        <v>27</v>
      </c>
      <c r="J8" s="9"/>
      <c r="K8" s="125" t="s">
        <v>61</v>
      </c>
      <c r="L8" s="121"/>
      <c r="M8" s="125" t="s">
        <v>132</v>
      </c>
      <c r="N8" s="14"/>
      <c r="O8" s="125" t="s">
        <v>133</v>
      </c>
      <c r="P8" s="121"/>
      <c r="Q8" s="125" t="s">
        <v>60</v>
      </c>
      <c r="R8" s="120"/>
      <c r="S8" s="162" t="s">
        <v>28</v>
      </c>
      <c r="T8" s="77"/>
      <c r="U8" s="166" t="s">
        <v>130</v>
      </c>
    </row>
    <row r="9" spans="2:21" ht="23.25" x14ac:dyDescent="0.35">
      <c r="B9" s="6">
        <v>0.5</v>
      </c>
      <c r="C9" s="126" t="s">
        <v>121</v>
      </c>
      <c r="D9" s="77"/>
      <c r="E9" s="126" t="s">
        <v>70</v>
      </c>
      <c r="F9" s="120"/>
      <c r="G9" s="162" t="s">
        <v>119</v>
      </c>
      <c r="H9" s="77"/>
      <c r="I9" s="166" t="s">
        <v>112</v>
      </c>
      <c r="J9" s="9"/>
      <c r="K9" s="233" t="s">
        <v>44</v>
      </c>
      <c r="L9" s="86"/>
      <c r="M9" s="233" t="s">
        <v>91</v>
      </c>
      <c r="N9" s="14"/>
      <c r="O9" s="233" t="s">
        <v>104</v>
      </c>
      <c r="P9" s="86"/>
      <c r="Q9" s="233" t="s">
        <v>48</v>
      </c>
      <c r="R9" s="120"/>
      <c r="S9" s="233" t="s">
        <v>118</v>
      </c>
      <c r="T9" s="86"/>
      <c r="U9" s="233" t="s">
        <v>53</v>
      </c>
    </row>
    <row r="10" spans="2:21" ht="23.25" x14ac:dyDescent="0.35">
      <c r="B10" s="6">
        <v>0.52083333333333304</v>
      </c>
      <c r="C10" s="129" t="s">
        <v>117</v>
      </c>
      <c r="D10" s="44"/>
      <c r="E10" s="129" t="s">
        <v>20</v>
      </c>
      <c r="F10" s="120"/>
      <c r="G10" s="129" t="s">
        <v>96</v>
      </c>
      <c r="H10" s="44"/>
      <c r="I10" s="129" t="s">
        <v>26</v>
      </c>
      <c r="J10" s="9"/>
      <c r="K10" s="129" t="s">
        <v>111</v>
      </c>
      <c r="L10" s="44"/>
      <c r="M10" s="129" t="s">
        <v>58</v>
      </c>
      <c r="N10" s="14"/>
      <c r="O10" s="247" t="s">
        <v>143</v>
      </c>
      <c r="P10" s="44"/>
      <c r="Q10" s="129" t="s">
        <v>109</v>
      </c>
      <c r="R10" s="120"/>
      <c r="S10" s="129" t="s">
        <v>110</v>
      </c>
      <c r="T10" s="44"/>
      <c r="U10" s="129" t="s">
        <v>142</v>
      </c>
    </row>
    <row r="11" spans="2:21" ht="23.25" x14ac:dyDescent="0.35">
      <c r="B11" s="6">
        <v>0.54166666666666696</v>
      </c>
      <c r="C11" s="128" t="s">
        <v>29</v>
      </c>
      <c r="D11" s="76"/>
      <c r="E11" s="167" t="s">
        <v>131</v>
      </c>
      <c r="F11" s="14"/>
      <c r="G11" s="128" t="s">
        <v>101</v>
      </c>
      <c r="H11" s="76"/>
      <c r="I11" s="145" t="s">
        <v>49</v>
      </c>
      <c r="J11" s="9"/>
      <c r="K11" s="128" t="s">
        <v>45</v>
      </c>
      <c r="L11" s="76"/>
      <c r="M11" s="167" t="s">
        <v>80</v>
      </c>
      <c r="N11" s="14"/>
      <c r="O11" s="165" t="s">
        <v>83</v>
      </c>
      <c r="P11" s="76"/>
      <c r="Q11" s="128" t="s">
        <v>72</v>
      </c>
      <c r="R11" s="120"/>
      <c r="S11" s="234" t="s">
        <v>52</v>
      </c>
      <c r="T11" s="85"/>
      <c r="U11" s="235" t="s">
        <v>120</v>
      </c>
    </row>
    <row r="12" spans="2:21" ht="23.25" x14ac:dyDescent="0.35">
      <c r="B12" s="6">
        <v>0.5625</v>
      </c>
      <c r="C12" s="129" t="s">
        <v>20</v>
      </c>
      <c r="D12" s="44"/>
      <c r="E12" s="129" t="s">
        <v>110</v>
      </c>
      <c r="F12" s="120"/>
      <c r="G12" s="129" t="s">
        <v>26</v>
      </c>
      <c r="H12" s="44"/>
      <c r="I12" s="129" t="s">
        <v>58</v>
      </c>
      <c r="J12" s="9"/>
      <c r="K12" s="129" t="s">
        <v>142</v>
      </c>
      <c r="L12" s="44"/>
      <c r="M12" s="129" t="s">
        <v>111</v>
      </c>
      <c r="N12" s="14"/>
      <c r="O12" s="129" t="s">
        <v>109</v>
      </c>
      <c r="P12" s="44"/>
      <c r="Q12" s="129" t="s">
        <v>117</v>
      </c>
      <c r="R12" s="120"/>
      <c r="S12" s="247" t="s">
        <v>143</v>
      </c>
      <c r="T12" s="44"/>
      <c r="U12" s="129" t="s">
        <v>96</v>
      </c>
    </row>
    <row r="13" spans="2:21" ht="23.25" x14ac:dyDescent="0.35">
      <c r="B13" s="6">
        <v>0.58333333333333304</v>
      </c>
      <c r="C13" s="128" t="s">
        <v>72</v>
      </c>
      <c r="D13" s="76"/>
      <c r="E13" s="128" t="s">
        <v>29</v>
      </c>
      <c r="F13" s="14"/>
      <c r="G13" s="167" t="s">
        <v>52</v>
      </c>
      <c r="H13" s="76"/>
      <c r="I13" s="128" t="s">
        <v>101</v>
      </c>
      <c r="J13" s="9"/>
      <c r="K13" s="223" t="s">
        <v>131</v>
      </c>
      <c r="L13" s="76"/>
      <c r="M13" s="165" t="s">
        <v>83</v>
      </c>
      <c r="N13" s="14"/>
      <c r="O13" s="167" t="s">
        <v>80</v>
      </c>
      <c r="P13" s="76"/>
      <c r="Q13" s="145" t="s">
        <v>49</v>
      </c>
      <c r="R13" s="120"/>
      <c r="S13" s="235" t="s">
        <v>45</v>
      </c>
      <c r="T13" s="85"/>
      <c r="U13" s="235" t="s">
        <v>120</v>
      </c>
    </row>
    <row r="14" spans="2:21" ht="23.25" x14ac:dyDescent="0.35">
      <c r="B14" s="6">
        <v>0.60416666666666596</v>
      </c>
      <c r="C14" s="127" t="s">
        <v>21</v>
      </c>
      <c r="D14" s="122"/>
      <c r="E14" s="127" t="s">
        <v>98</v>
      </c>
      <c r="F14" s="14"/>
      <c r="G14" s="127" t="s">
        <v>59</v>
      </c>
      <c r="H14" s="122"/>
      <c r="I14" s="127" t="s">
        <v>62</v>
      </c>
      <c r="J14" s="9"/>
      <c r="K14" s="127" t="s">
        <v>57</v>
      </c>
      <c r="L14" s="122"/>
      <c r="M14" s="127" t="s">
        <v>63</v>
      </c>
      <c r="N14" s="14"/>
      <c r="O14" s="127" t="s">
        <v>85</v>
      </c>
      <c r="P14" s="122"/>
      <c r="Q14" s="127" t="s">
        <v>97</v>
      </c>
      <c r="R14" s="14"/>
      <c r="S14" s="127" t="s">
        <v>43</v>
      </c>
      <c r="T14" s="122"/>
      <c r="U14" s="127" t="s">
        <v>103</v>
      </c>
    </row>
    <row r="15" spans="2:21" ht="23.25" x14ac:dyDescent="0.35">
      <c r="B15" s="28">
        <v>0.625</v>
      </c>
      <c r="C15" s="146" t="s">
        <v>105</v>
      </c>
      <c r="D15" s="78"/>
      <c r="E15" s="123" t="s">
        <v>81</v>
      </c>
      <c r="F15" s="14"/>
      <c r="G15" s="148" t="s">
        <v>102</v>
      </c>
      <c r="H15" s="147"/>
      <c r="I15" s="148" t="s">
        <v>71</v>
      </c>
      <c r="J15" s="9"/>
      <c r="K15" s="123" t="s">
        <v>46</v>
      </c>
      <c r="L15" s="78"/>
      <c r="M15" s="123" t="s">
        <v>55</v>
      </c>
      <c r="N15" s="9"/>
      <c r="O15" s="123" t="s">
        <v>50</v>
      </c>
      <c r="P15" s="78"/>
      <c r="Q15" s="123" t="s">
        <v>47</v>
      </c>
      <c r="R15" s="120"/>
      <c r="S15" s="146" t="s">
        <v>54</v>
      </c>
      <c r="T15" s="78"/>
      <c r="U15" s="123" t="s">
        <v>51</v>
      </c>
    </row>
    <row r="16" spans="2:21" ht="23.25" x14ac:dyDescent="0.35">
      <c r="B16" s="28">
        <v>0.64583333333333304</v>
      </c>
      <c r="C16" s="145" t="s">
        <v>29</v>
      </c>
      <c r="D16" s="76"/>
      <c r="E16" s="128" t="s">
        <v>45</v>
      </c>
      <c r="F16" s="14"/>
      <c r="G16" s="128" t="s">
        <v>101</v>
      </c>
      <c r="H16" s="76"/>
      <c r="I16" s="165" t="s">
        <v>83</v>
      </c>
      <c r="J16" s="9"/>
      <c r="K16" s="128" t="s">
        <v>120</v>
      </c>
      <c r="L16" s="76"/>
      <c r="M16" s="167" t="s">
        <v>131</v>
      </c>
      <c r="N16" s="14"/>
      <c r="O16" s="145" t="s">
        <v>49</v>
      </c>
      <c r="P16" s="76"/>
      <c r="Q16" s="128" t="s">
        <v>72</v>
      </c>
      <c r="R16" s="120"/>
      <c r="S16" s="167" t="s">
        <v>80</v>
      </c>
      <c r="T16" s="76"/>
      <c r="U16" s="167" t="s">
        <v>52</v>
      </c>
    </row>
    <row r="17" spans="2:22" ht="23.25" x14ac:dyDescent="0.35">
      <c r="B17" s="28">
        <v>0.66666666666666596</v>
      </c>
      <c r="C17" s="127" t="s">
        <v>97</v>
      </c>
      <c r="D17" s="122"/>
      <c r="E17" s="127" t="s">
        <v>21</v>
      </c>
      <c r="F17" s="14"/>
      <c r="G17" s="127" t="s">
        <v>43</v>
      </c>
      <c r="H17" s="122"/>
      <c r="I17" s="127" t="s">
        <v>59</v>
      </c>
      <c r="J17" s="9"/>
      <c r="K17" s="127" t="s">
        <v>98</v>
      </c>
      <c r="L17" s="122"/>
      <c r="M17" s="127" t="s">
        <v>85</v>
      </c>
      <c r="N17" s="14"/>
      <c r="O17" s="127" t="s">
        <v>63</v>
      </c>
      <c r="P17" s="122"/>
      <c r="Q17" s="127" t="s">
        <v>62</v>
      </c>
      <c r="R17" s="14"/>
      <c r="S17" s="127" t="s">
        <v>57</v>
      </c>
      <c r="T17" s="122"/>
      <c r="U17" s="127" t="s">
        <v>103</v>
      </c>
    </row>
    <row r="18" spans="2:22" ht="23.25" x14ac:dyDescent="0.35">
      <c r="B18" s="28">
        <v>0.6875</v>
      </c>
      <c r="C18" s="123" t="s">
        <v>47</v>
      </c>
      <c r="D18" s="78"/>
      <c r="E18" s="146" t="s">
        <v>105</v>
      </c>
      <c r="F18" s="14"/>
      <c r="G18" s="151" t="s">
        <v>54</v>
      </c>
      <c r="H18" s="78"/>
      <c r="I18" s="123" t="s">
        <v>102</v>
      </c>
      <c r="J18" s="9"/>
      <c r="K18" s="123" t="s">
        <v>81</v>
      </c>
      <c r="L18" s="78"/>
      <c r="M18" s="123" t="s">
        <v>50</v>
      </c>
      <c r="N18" s="9"/>
      <c r="O18" s="123" t="s">
        <v>55</v>
      </c>
      <c r="P18" s="78"/>
      <c r="Q18" s="123" t="s">
        <v>71</v>
      </c>
      <c r="R18" s="120"/>
      <c r="S18" s="123" t="s">
        <v>46</v>
      </c>
      <c r="T18" s="78"/>
      <c r="U18" s="123" t="s">
        <v>51</v>
      </c>
    </row>
    <row r="19" spans="2:22" ht="23.25" x14ac:dyDescent="0.35">
      <c r="B19" s="28">
        <v>0.70833333333333337</v>
      </c>
      <c r="C19" s="127" t="s">
        <v>21</v>
      </c>
      <c r="D19" s="122"/>
      <c r="E19" s="127" t="s">
        <v>57</v>
      </c>
      <c r="F19" s="14"/>
      <c r="G19" s="127" t="s">
        <v>85</v>
      </c>
      <c r="H19" s="122"/>
      <c r="I19" s="127" t="s">
        <v>59</v>
      </c>
      <c r="J19" s="9"/>
      <c r="K19" s="127" t="s">
        <v>103</v>
      </c>
      <c r="L19" s="122"/>
      <c r="M19" s="127" t="s">
        <v>98</v>
      </c>
      <c r="N19" s="14"/>
      <c r="O19" s="127" t="s">
        <v>62</v>
      </c>
      <c r="P19" s="122"/>
      <c r="Q19" s="127" t="s">
        <v>97</v>
      </c>
      <c r="R19" s="14"/>
      <c r="S19" s="127" t="s">
        <v>63</v>
      </c>
      <c r="T19" s="122"/>
      <c r="U19" s="127" t="s">
        <v>43</v>
      </c>
    </row>
    <row r="20" spans="2:22" ht="23.25" x14ac:dyDescent="0.35">
      <c r="B20" s="28">
        <v>0.72916666666666663</v>
      </c>
      <c r="C20" s="146" t="s">
        <v>105</v>
      </c>
      <c r="D20" s="78"/>
      <c r="E20" s="123" t="s">
        <v>46</v>
      </c>
      <c r="F20" s="14"/>
      <c r="G20" s="123" t="s">
        <v>102</v>
      </c>
      <c r="H20" s="78"/>
      <c r="I20" s="123" t="s">
        <v>50</v>
      </c>
      <c r="J20" s="9"/>
      <c r="K20" s="123" t="s">
        <v>51</v>
      </c>
      <c r="L20" s="78"/>
      <c r="M20" s="123" t="s">
        <v>81</v>
      </c>
      <c r="N20" s="9"/>
      <c r="O20" s="123" t="s">
        <v>71</v>
      </c>
      <c r="P20" s="78"/>
      <c r="Q20" s="123" t="s">
        <v>47</v>
      </c>
      <c r="R20" s="120"/>
      <c r="S20" s="123" t="s">
        <v>55</v>
      </c>
      <c r="T20" s="78"/>
      <c r="U20" s="151" t="s">
        <v>54</v>
      </c>
    </row>
    <row r="21" spans="2:22" ht="23.25" x14ac:dyDescent="0.35">
      <c r="B21" s="28">
        <v>0.75</v>
      </c>
      <c r="C21" s="143"/>
      <c r="D21" s="27"/>
      <c r="E21" s="143"/>
      <c r="F21" s="14"/>
      <c r="G21" s="143"/>
      <c r="H21" s="27"/>
      <c r="I21" s="143"/>
      <c r="J21" s="9"/>
      <c r="K21" s="143"/>
      <c r="L21" s="27"/>
      <c r="M21" s="143"/>
      <c r="N21" s="9"/>
      <c r="O21" s="143"/>
      <c r="P21" s="27"/>
      <c r="Q21" s="143"/>
      <c r="R21" s="120"/>
      <c r="S21" s="143"/>
      <c r="T21" s="27"/>
      <c r="U21" s="143"/>
    </row>
    <row r="22" spans="2:22" x14ac:dyDescent="0.25">
      <c r="F22" s="2"/>
      <c r="J22" s="2"/>
    </row>
    <row r="25" spans="2:22" ht="23.25" x14ac:dyDescent="0.35">
      <c r="B25" s="144" t="s">
        <v>108</v>
      </c>
      <c r="C25" s="30">
        <f>COUNTA(E26:E50)+COUNTA(G26:G50)+COUNTA(I26:I50)</f>
        <v>28</v>
      </c>
      <c r="D25" s="29"/>
      <c r="E25" s="206" t="s">
        <v>12</v>
      </c>
      <c r="F25" s="14"/>
      <c r="G25" s="176"/>
      <c r="H25" s="17"/>
      <c r="I25" s="30"/>
      <c r="K25" s="176"/>
      <c r="L25" s="17"/>
      <c r="M25" s="193"/>
      <c r="O25" s="30">
        <f>COUNTA(Q26:Q50)+COUNTA(S26:S50)+COUNTA(U26:U50)</f>
        <v>32</v>
      </c>
      <c r="P25" s="17"/>
      <c r="Q25" s="173" t="s">
        <v>11</v>
      </c>
      <c r="S25" s="174" t="s">
        <v>11</v>
      </c>
      <c r="U25" s="79" t="s">
        <v>11</v>
      </c>
    </row>
    <row r="26" spans="2:22" x14ac:dyDescent="0.25">
      <c r="B26" s="2"/>
      <c r="C26" s="2"/>
      <c r="D26" s="21"/>
      <c r="E26" s="220" t="s">
        <v>27</v>
      </c>
      <c r="F26" s="188">
        <f t="shared" ref="F26:J41" si="0">IF(COUNTIF($C$3:$U$21,E26)&gt;0,COUNTIF($C$3:$U$21,E26),"")</f>
        <v>3</v>
      </c>
      <c r="G26" s="212" t="s">
        <v>26</v>
      </c>
      <c r="H26" s="188">
        <f t="shared" si="0"/>
        <v>3</v>
      </c>
      <c r="I26" s="222" t="s">
        <v>21</v>
      </c>
      <c r="J26" s="188">
        <f t="shared" si="0"/>
        <v>3</v>
      </c>
      <c r="K26" s="23"/>
      <c r="L26" s="175"/>
      <c r="M26" s="17"/>
      <c r="O26" s="23"/>
      <c r="P26" s="175"/>
      <c r="Q26" s="160" t="s">
        <v>28</v>
      </c>
      <c r="R26" s="175">
        <f>IF(COUNTIF($C$3:$U$21,Q26)&gt;0,COUNTIF($C$3:$U$21,Q26),"")</f>
        <v>3</v>
      </c>
      <c r="S26" s="153" t="s">
        <v>29</v>
      </c>
      <c r="T26" s="175">
        <f t="shared" ref="T26:V35" si="1">IF(COUNTIF($C$3:$U$21,S26)&gt;0,COUNTIF($C$3:$U$21,S26),"")</f>
        <v>3</v>
      </c>
      <c r="U26" s="168" t="s">
        <v>105</v>
      </c>
      <c r="V26" s="175">
        <f t="shared" si="1"/>
        <v>3</v>
      </c>
    </row>
    <row r="27" spans="2:22" x14ac:dyDescent="0.25">
      <c r="B27" s="2"/>
      <c r="C27" s="203"/>
      <c r="D27" s="21"/>
      <c r="E27" s="207" t="s">
        <v>56</v>
      </c>
      <c r="F27" s="188">
        <f t="shared" si="0"/>
        <v>3</v>
      </c>
      <c r="G27" s="221" t="s">
        <v>20</v>
      </c>
      <c r="H27" s="188">
        <f t="shared" si="0"/>
        <v>3</v>
      </c>
      <c r="I27" s="216" t="s">
        <v>57</v>
      </c>
      <c r="J27" s="188">
        <f t="shared" si="0"/>
        <v>3</v>
      </c>
      <c r="K27" s="23"/>
      <c r="L27" s="175"/>
      <c r="M27" s="17"/>
      <c r="O27" s="23"/>
      <c r="P27" s="175"/>
      <c r="Q27" s="185" t="s">
        <v>104</v>
      </c>
      <c r="R27" s="175">
        <f t="shared" ref="R27:R37" si="2">IF(COUNTIF($C$3:$U$21,Q27)&gt;0,COUNTIF($C$3:$U$21,Q27),"")</f>
        <v>3</v>
      </c>
      <c r="S27" s="186" t="s">
        <v>101</v>
      </c>
      <c r="T27" s="175">
        <f t="shared" si="1"/>
        <v>3</v>
      </c>
      <c r="U27" s="187" t="s">
        <v>102</v>
      </c>
      <c r="V27" s="175">
        <f t="shared" si="1"/>
        <v>3</v>
      </c>
    </row>
    <row r="28" spans="2:22" x14ac:dyDescent="0.25">
      <c r="B28" s="2"/>
      <c r="C28" s="2"/>
      <c r="D28" s="21"/>
      <c r="E28" s="208" t="s">
        <v>82</v>
      </c>
      <c r="F28" s="188">
        <f t="shared" si="0"/>
        <v>3</v>
      </c>
      <c r="G28" s="215" t="s">
        <v>109</v>
      </c>
      <c r="H28" s="188">
        <f t="shared" si="0"/>
        <v>3</v>
      </c>
      <c r="I28" s="217" t="s">
        <v>98</v>
      </c>
      <c r="J28" s="188">
        <f t="shared" si="0"/>
        <v>3</v>
      </c>
      <c r="K28" s="23"/>
      <c r="L28" s="175"/>
      <c r="M28" s="17"/>
      <c r="O28" s="23"/>
      <c r="P28" s="175"/>
      <c r="Q28" s="159" t="s">
        <v>44</v>
      </c>
      <c r="R28" s="175">
        <f t="shared" si="2"/>
        <v>3</v>
      </c>
      <c r="S28" s="163" t="s">
        <v>80</v>
      </c>
      <c r="T28" s="175">
        <f t="shared" si="1"/>
        <v>3</v>
      </c>
      <c r="U28" s="169" t="s">
        <v>81</v>
      </c>
      <c r="V28" s="175">
        <f t="shared" si="1"/>
        <v>3</v>
      </c>
    </row>
    <row r="29" spans="2:22" x14ac:dyDescent="0.25">
      <c r="B29" s="2"/>
      <c r="C29" s="2"/>
      <c r="D29" s="21"/>
      <c r="E29" s="210" t="s">
        <v>60</v>
      </c>
      <c r="F29" s="188">
        <f t="shared" si="0"/>
        <v>3</v>
      </c>
      <c r="G29" s="213" t="s">
        <v>58</v>
      </c>
      <c r="H29" s="188">
        <f t="shared" si="0"/>
        <v>3</v>
      </c>
      <c r="I29" s="217" t="s">
        <v>97</v>
      </c>
      <c r="J29" s="188">
        <f t="shared" si="0"/>
        <v>3</v>
      </c>
      <c r="K29" s="189"/>
      <c r="L29" s="175"/>
      <c r="M29" s="17"/>
      <c r="O29" s="189"/>
      <c r="P29" s="175"/>
      <c r="Q29" s="158" t="s">
        <v>70</v>
      </c>
      <c r="R29" s="175">
        <f t="shared" si="2"/>
        <v>3</v>
      </c>
      <c r="S29" s="152" t="s">
        <v>45</v>
      </c>
      <c r="T29" s="175">
        <f t="shared" si="1"/>
        <v>3</v>
      </c>
      <c r="U29" s="170" t="s">
        <v>46</v>
      </c>
      <c r="V29" s="175">
        <f t="shared" si="1"/>
        <v>3</v>
      </c>
    </row>
    <row r="30" spans="2:22" x14ac:dyDescent="0.25">
      <c r="B30" s="2"/>
      <c r="C30" s="17"/>
      <c r="D30" s="21"/>
      <c r="E30" s="209" t="s">
        <v>61</v>
      </c>
      <c r="F30" s="188">
        <f t="shared" si="0"/>
        <v>3</v>
      </c>
      <c r="G30" s="214" t="s">
        <v>110</v>
      </c>
      <c r="H30" s="188">
        <f t="shared" si="0"/>
        <v>3</v>
      </c>
      <c r="I30" s="217" t="s">
        <v>43</v>
      </c>
      <c r="J30" s="188">
        <f t="shared" si="0"/>
        <v>3</v>
      </c>
      <c r="K30" s="190"/>
      <c r="L30" s="175"/>
      <c r="M30" s="17"/>
      <c r="O30" s="190"/>
      <c r="P30" s="175"/>
      <c r="Q30" s="157" t="s">
        <v>48</v>
      </c>
      <c r="R30" s="175">
        <f t="shared" si="2"/>
        <v>3</v>
      </c>
      <c r="S30" s="152" t="s">
        <v>49</v>
      </c>
      <c r="T30" s="175">
        <f t="shared" si="1"/>
        <v>3</v>
      </c>
      <c r="U30" s="170" t="s">
        <v>47</v>
      </c>
      <c r="V30" s="175">
        <f t="shared" si="1"/>
        <v>3</v>
      </c>
    </row>
    <row r="31" spans="2:22" x14ac:dyDescent="0.25">
      <c r="B31" s="2"/>
      <c r="C31" s="17"/>
      <c r="D31" s="21"/>
      <c r="E31" s="210" t="s">
        <v>42</v>
      </c>
      <c r="F31" s="188">
        <f t="shared" si="0"/>
        <v>3</v>
      </c>
      <c r="G31" s="213" t="s">
        <v>117</v>
      </c>
      <c r="H31" s="188">
        <f t="shared" si="0"/>
        <v>3</v>
      </c>
      <c r="I31" s="217" t="s">
        <v>103</v>
      </c>
      <c r="J31" s="188">
        <f t="shared" si="0"/>
        <v>3</v>
      </c>
      <c r="K31" s="177"/>
      <c r="L31" s="175"/>
      <c r="M31" s="17"/>
      <c r="O31" s="177"/>
      <c r="P31" s="175"/>
      <c r="Q31" s="156" t="s">
        <v>53</v>
      </c>
      <c r="R31" s="175">
        <f t="shared" si="2"/>
        <v>3</v>
      </c>
      <c r="S31" s="152" t="s">
        <v>52</v>
      </c>
      <c r="T31" s="175">
        <f t="shared" si="1"/>
        <v>3</v>
      </c>
      <c r="U31" s="170" t="s">
        <v>50</v>
      </c>
      <c r="V31" s="175">
        <f t="shared" si="1"/>
        <v>3</v>
      </c>
    </row>
    <row r="32" spans="2:22" x14ac:dyDescent="0.25">
      <c r="B32" s="2"/>
      <c r="C32" s="17"/>
      <c r="D32" s="21"/>
      <c r="E32" s="211" t="s">
        <v>69</v>
      </c>
      <c r="F32" s="188">
        <f t="shared" si="0"/>
        <v>3</v>
      </c>
      <c r="G32" s="213" t="s">
        <v>96</v>
      </c>
      <c r="H32" s="188">
        <f t="shared" si="0"/>
        <v>3</v>
      </c>
      <c r="I32" s="217" t="s">
        <v>62</v>
      </c>
      <c r="J32" s="188">
        <f t="shared" si="0"/>
        <v>3</v>
      </c>
      <c r="K32" s="119"/>
      <c r="L32" s="175"/>
      <c r="M32" s="17"/>
      <c r="O32" s="119"/>
      <c r="P32" s="175"/>
      <c r="Q32" s="155" t="s">
        <v>84</v>
      </c>
      <c r="R32" s="175">
        <f t="shared" si="2"/>
        <v>3</v>
      </c>
      <c r="S32" s="152" t="s">
        <v>83</v>
      </c>
      <c r="T32" s="175">
        <f t="shared" si="1"/>
        <v>3</v>
      </c>
      <c r="U32" s="170" t="s">
        <v>51</v>
      </c>
      <c r="V32" s="175">
        <f t="shared" si="1"/>
        <v>3</v>
      </c>
    </row>
    <row r="33" spans="2:22" x14ac:dyDescent="0.25">
      <c r="B33" s="2"/>
      <c r="C33" s="17"/>
      <c r="D33" s="21"/>
      <c r="E33" s="194" t="s">
        <v>86</v>
      </c>
      <c r="F33" s="188">
        <f t="shared" si="0"/>
        <v>3</v>
      </c>
      <c r="G33" s="213" t="s">
        <v>87</v>
      </c>
      <c r="H33" s="188">
        <f t="shared" si="0"/>
        <v>3</v>
      </c>
      <c r="I33" s="217" t="s">
        <v>63</v>
      </c>
      <c r="J33" s="188">
        <f t="shared" si="0"/>
        <v>3</v>
      </c>
      <c r="K33" s="191"/>
      <c r="L33" s="175"/>
      <c r="M33" s="17"/>
      <c r="O33" s="191"/>
      <c r="P33" s="175"/>
      <c r="Q33" s="161" t="s">
        <v>91</v>
      </c>
      <c r="R33" s="175">
        <f t="shared" si="2"/>
        <v>3</v>
      </c>
      <c r="S33" s="152" t="s">
        <v>131</v>
      </c>
      <c r="T33" s="175">
        <f t="shared" si="1"/>
        <v>3</v>
      </c>
      <c r="U33" s="219" t="s">
        <v>54</v>
      </c>
      <c r="V33" s="175">
        <f t="shared" si="1"/>
        <v>3</v>
      </c>
    </row>
    <row r="34" spans="2:22" x14ac:dyDescent="0.25">
      <c r="B34" s="2"/>
      <c r="C34" s="2"/>
      <c r="D34" s="21"/>
      <c r="E34" s="20"/>
      <c r="F34" s="188" t="str">
        <f t="shared" si="0"/>
        <v/>
      </c>
      <c r="G34" s="213" t="s">
        <v>142</v>
      </c>
      <c r="H34" s="188">
        <f t="shared" si="0"/>
        <v>3</v>
      </c>
      <c r="I34" s="217" t="s">
        <v>85</v>
      </c>
      <c r="J34" s="188">
        <f t="shared" si="0"/>
        <v>3</v>
      </c>
      <c r="K34" s="192"/>
      <c r="L34" s="175"/>
      <c r="M34" s="17"/>
      <c r="O34" s="192"/>
      <c r="P34" s="175"/>
      <c r="Q34" s="154" t="s">
        <v>118</v>
      </c>
      <c r="R34" s="175">
        <f t="shared" si="2"/>
        <v>3</v>
      </c>
      <c r="S34" s="152" t="s">
        <v>72</v>
      </c>
      <c r="T34" s="175">
        <f t="shared" si="1"/>
        <v>3</v>
      </c>
      <c r="U34" s="172" t="s">
        <v>55</v>
      </c>
      <c r="V34" s="175">
        <f t="shared" si="1"/>
        <v>3</v>
      </c>
    </row>
    <row r="35" spans="2:22" x14ac:dyDescent="0.25">
      <c r="B35" s="2"/>
      <c r="C35" s="204"/>
      <c r="D35" s="21"/>
      <c r="E35" s="20"/>
      <c r="F35" s="188" t="str">
        <f t="shared" si="0"/>
        <v/>
      </c>
      <c r="G35" s="213" t="s">
        <v>143</v>
      </c>
      <c r="H35" s="188">
        <f t="shared" si="0"/>
        <v>3</v>
      </c>
      <c r="I35" s="246" t="s">
        <v>59</v>
      </c>
      <c r="J35" s="188">
        <f t="shared" si="0"/>
        <v>3</v>
      </c>
      <c r="K35" s="192"/>
      <c r="L35" s="175"/>
      <c r="M35" s="17"/>
      <c r="O35" s="192"/>
      <c r="P35" s="175"/>
      <c r="Q35" s="154" t="s">
        <v>119</v>
      </c>
      <c r="R35" s="175">
        <f t="shared" si="2"/>
        <v>3</v>
      </c>
      <c r="S35" s="164" t="s">
        <v>120</v>
      </c>
      <c r="T35" s="175">
        <f t="shared" si="1"/>
        <v>3</v>
      </c>
      <c r="U35" s="171" t="s">
        <v>71</v>
      </c>
      <c r="V35" s="175">
        <f t="shared" si="1"/>
        <v>3</v>
      </c>
    </row>
    <row r="36" spans="2:22" x14ac:dyDescent="0.25">
      <c r="B36" s="2"/>
      <c r="C36" s="139"/>
      <c r="D36" s="21"/>
      <c r="E36" s="20"/>
      <c r="F36" s="188" t="str">
        <f t="shared" si="0"/>
        <v/>
      </c>
      <c r="G36" s="178"/>
      <c r="H36" s="188" t="str">
        <f t="shared" si="0"/>
        <v/>
      </c>
      <c r="I36" s="20"/>
      <c r="J36" s="188" t="str">
        <f t="shared" si="0"/>
        <v/>
      </c>
      <c r="O36" s="17"/>
      <c r="Q36" s="218" t="s">
        <v>130</v>
      </c>
      <c r="R36" s="175">
        <f t="shared" si="2"/>
        <v>3</v>
      </c>
      <c r="T36" s="175" t="str">
        <f t="shared" ref="T36:T46" si="3">IF(COUNTIF($C$3:$U$21,S36)&gt;0,COUNTIF($C$3:$U$21,S36),"")</f>
        <v/>
      </c>
      <c r="V36" s="175" t="str">
        <f t="shared" ref="V36:V50" si="4">IF(COUNTIF($C$3:$U$21,U36)&gt;0,COUNTIF($C$3:$U$21,U36),"")</f>
        <v/>
      </c>
    </row>
    <row r="37" spans="2:22" x14ac:dyDescent="0.25">
      <c r="B37" s="2"/>
      <c r="C37" s="2"/>
      <c r="D37" s="21"/>
      <c r="E37" s="20"/>
      <c r="F37" s="188" t="str">
        <f t="shared" si="0"/>
        <v/>
      </c>
      <c r="G37" s="45"/>
      <c r="H37" s="188" t="str">
        <f t="shared" si="0"/>
        <v/>
      </c>
      <c r="I37" s="20"/>
      <c r="J37" s="188" t="str">
        <f t="shared" si="0"/>
        <v/>
      </c>
      <c r="Q37" s="154" t="s">
        <v>121</v>
      </c>
      <c r="R37" s="175">
        <f t="shared" si="2"/>
        <v>3</v>
      </c>
      <c r="T37" s="175" t="str">
        <f t="shared" si="3"/>
        <v/>
      </c>
      <c r="V37" s="175" t="str">
        <f t="shared" si="4"/>
        <v/>
      </c>
    </row>
    <row r="38" spans="2:22" x14ac:dyDescent="0.25">
      <c r="B38" s="2"/>
      <c r="C38" s="205"/>
      <c r="D38" s="21"/>
      <c r="E38" s="20"/>
      <c r="F38" s="188" t="str">
        <f t="shared" si="0"/>
        <v/>
      </c>
      <c r="G38" s="45"/>
      <c r="H38" s="188" t="str">
        <f t="shared" si="0"/>
        <v/>
      </c>
      <c r="I38" s="20"/>
      <c r="J38" s="188" t="str">
        <f t="shared" si="0"/>
        <v/>
      </c>
      <c r="T38" s="175" t="str">
        <f t="shared" si="3"/>
        <v/>
      </c>
      <c r="V38" s="175" t="str">
        <f t="shared" si="4"/>
        <v/>
      </c>
    </row>
    <row r="39" spans="2:22" x14ac:dyDescent="0.25">
      <c r="B39" s="2"/>
      <c r="C39" s="2"/>
      <c r="D39" s="21"/>
      <c r="E39" s="20"/>
      <c r="F39" s="188" t="str">
        <f t="shared" si="0"/>
        <v/>
      </c>
      <c r="G39" s="83"/>
      <c r="H39" s="188" t="str">
        <f t="shared" si="0"/>
        <v/>
      </c>
      <c r="I39" s="20"/>
      <c r="J39" s="188" t="str">
        <f t="shared" si="0"/>
        <v/>
      </c>
      <c r="T39" s="175" t="str">
        <f t="shared" si="3"/>
        <v/>
      </c>
      <c r="V39" s="175" t="str">
        <f t="shared" si="4"/>
        <v/>
      </c>
    </row>
    <row r="40" spans="2:22" x14ac:dyDescent="0.25">
      <c r="B40" s="2"/>
      <c r="C40" s="2"/>
      <c r="D40" s="21"/>
      <c r="E40" s="20"/>
      <c r="F40" s="188" t="str">
        <f t="shared" si="0"/>
        <v/>
      </c>
      <c r="G40" s="140"/>
      <c r="H40" s="188" t="str">
        <f t="shared" si="0"/>
        <v/>
      </c>
      <c r="I40" s="20"/>
      <c r="J40" s="188" t="str">
        <f t="shared" si="0"/>
        <v/>
      </c>
      <c r="T40" s="175" t="str">
        <f t="shared" si="3"/>
        <v/>
      </c>
      <c r="V40" s="175" t="str">
        <f t="shared" si="4"/>
        <v/>
      </c>
    </row>
    <row r="41" spans="2:22" x14ac:dyDescent="0.25">
      <c r="B41" s="2"/>
      <c r="C41" s="39"/>
      <c r="D41" s="21"/>
      <c r="E41" s="20"/>
      <c r="F41" s="188" t="str">
        <f t="shared" si="0"/>
        <v/>
      </c>
      <c r="G41" s="179"/>
      <c r="H41" s="188" t="str">
        <f t="shared" si="0"/>
        <v/>
      </c>
      <c r="I41" s="20"/>
      <c r="J41" s="188" t="str">
        <f t="shared" si="0"/>
        <v/>
      </c>
      <c r="T41" s="175" t="str">
        <f t="shared" si="3"/>
        <v/>
      </c>
      <c r="V41" s="175" t="str">
        <f t="shared" si="4"/>
        <v/>
      </c>
    </row>
    <row r="42" spans="2:22" x14ac:dyDescent="0.25">
      <c r="B42" s="2"/>
      <c r="C42" s="2"/>
      <c r="E42" s="20"/>
      <c r="F42" s="188" t="str">
        <f t="shared" ref="F42:F44" si="5">IF(COUNTIF($C$3:$U$21,E42)&gt;0,COUNTIF($C$3:$U$21,E42),"")</f>
        <v/>
      </c>
      <c r="G42" s="140"/>
      <c r="H42" s="188" t="str">
        <f t="shared" ref="H42:H45" si="6">IF(COUNTIF($C$3:$U$21,G42)&gt;0,COUNTIF($C$3:$U$21,G42),"")</f>
        <v/>
      </c>
      <c r="I42" s="20"/>
      <c r="T42" s="175" t="str">
        <f t="shared" si="3"/>
        <v/>
      </c>
      <c r="V42" s="175" t="str">
        <f t="shared" si="4"/>
        <v/>
      </c>
    </row>
    <row r="43" spans="2:22" x14ac:dyDescent="0.25">
      <c r="B43" s="2"/>
      <c r="C43" s="2"/>
      <c r="E43" s="20"/>
      <c r="F43" s="188" t="str">
        <f t="shared" si="5"/>
        <v/>
      </c>
      <c r="G43" s="140"/>
      <c r="H43" s="188" t="str">
        <f t="shared" si="6"/>
        <v/>
      </c>
      <c r="I43" s="20"/>
      <c r="T43" s="175" t="str">
        <f t="shared" si="3"/>
        <v/>
      </c>
      <c r="V43" s="175" t="str">
        <f t="shared" si="4"/>
        <v/>
      </c>
    </row>
    <row r="44" spans="2:22" x14ac:dyDescent="0.25">
      <c r="B44" s="2"/>
      <c r="C44" s="13"/>
      <c r="E44" s="20"/>
      <c r="F44" s="188" t="str">
        <f t="shared" si="5"/>
        <v/>
      </c>
      <c r="G44" s="45"/>
      <c r="H44" s="188" t="str">
        <f t="shared" si="6"/>
        <v/>
      </c>
      <c r="I44" s="20"/>
      <c r="T44" s="175" t="str">
        <f t="shared" si="3"/>
        <v/>
      </c>
      <c r="V44" s="175" t="str">
        <f t="shared" si="4"/>
        <v/>
      </c>
    </row>
    <row r="45" spans="2:22" x14ac:dyDescent="0.25">
      <c r="B45" s="2"/>
      <c r="C45" s="2"/>
      <c r="E45" s="20"/>
      <c r="F45" s="14"/>
      <c r="G45" s="45"/>
      <c r="H45" s="188" t="str">
        <f t="shared" si="6"/>
        <v/>
      </c>
      <c r="I45" s="20"/>
      <c r="K45" s="17"/>
      <c r="M45" s="17"/>
      <c r="O45" s="17"/>
      <c r="Q45" s="17"/>
      <c r="S45" s="17"/>
      <c r="T45" s="175" t="str">
        <f t="shared" si="3"/>
        <v/>
      </c>
      <c r="U45" s="17"/>
      <c r="V45" s="175" t="str">
        <f t="shared" si="4"/>
        <v/>
      </c>
    </row>
    <row r="46" spans="2:22" x14ac:dyDescent="0.25">
      <c r="B46" s="2"/>
      <c r="C46" s="2"/>
      <c r="E46" s="20"/>
      <c r="F46" s="14"/>
      <c r="G46" s="45"/>
      <c r="H46" s="188" t="str">
        <f t="shared" ref="H46:H50" si="7">IF(COUNTIF($C$3:$U$21,G46)&gt;0,COUNTIF($C$3:$U$21,G46),"")</f>
        <v/>
      </c>
      <c r="I46" s="20"/>
      <c r="R46" s="17"/>
      <c r="T46" s="175" t="str">
        <f t="shared" si="3"/>
        <v/>
      </c>
      <c r="V46" s="175" t="str">
        <f t="shared" si="4"/>
        <v/>
      </c>
    </row>
    <row r="47" spans="2:22" x14ac:dyDescent="0.25">
      <c r="B47" s="2"/>
      <c r="C47" s="119"/>
      <c r="E47" s="20"/>
      <c r="F47" s="14"/>
      <c r="G47" s="180"/>
      <c r="H47" s="188" t="str">
        <f t="shared" si="7"/>
        <v/>
      </c>
      <c r="I47" s="20"/>
      <c r="V47" s="175" t="str">
        <f t="shared" si="4"/>
        <v/>
      </c>
    </row>
    <row r="48" spans="2:22" x14ac:dyDescent="0.25">
      <c r="B48" s="2"/>
      <c r="C48" s="2"/>
      <c r="E48" s="20"/>
      <c r="F48" s="14"/>
      <c r="G48" s="45"/>
      <c r="H48" s="188" t="str">
        <f t="shared" si="7"/>
        <v/>
      </c>
      <c r="I48" s="20"/>
      <c r="V48" s="175" t="str">
        <f t="shared" si="4"/>
        <v/>
      </c>
    </row>
    <row r="49" spans="2:22" x14ac:dyDescent="0.25">
      <c r="B49" s="2"/>
      <c r="C49" s="2"/>
      <c r="E49" s="20"/>
      <c r="F49" s="14"/>
      <c r="G49" s="119"/>
      <c r="H49" s="188" t="str">
        <f t="shared" si="7"/>
        <v/>
      </c>
      <c r="I49" s="20"/>
      <c r="V49" s="175" t="str">
        <f t="shared" si="4"/>
        <v/>
      </c>
    </row>
    <row r="50" spans="2:22" x14ac:dyDescent="0.25">
      <c r="B50" s="2"/>
      <c r="C50" s="142"/>
      <c r="E50" s="20"/>
      <c r="F50" s="14"/>
      <c r="G50" s="140"/>
      <c r="H50" s="188" t="str">
        <f t="shared" si="7"/>
        <v/>
      </c>
      <c r="I50" s="20"/>
      <c r="V50" s="175" t="str">
        <f t="shared" si="4"/>
        <v/>
      </c>
    </row>
    <row r="51" spans="2:22" x14ac:dyDescent="0.25">
      <c r="B51" s="2"/>
      <c r="C51" s="2"/>
      <c r="E51" s="20"/>
      <c r="F51" s="14"/>
      <c r="G51" s="181"/>
      <c r="H51" s="14"/>
      <c r="I51" s="20"/>
    </row>
    <row r="52" spans="2:22" x14ac:dyDescent="0.25">
      <c r="B52" s="2"/>
      <c r="C52" s="141"/>
      <c r="E52" s="20"/>
      <c r="F52" s="17"/>
      <c r="G52" s="182"/>
      <c r="H52" s="14"/>
      <c r="I52" s="20"/>
      <c r="J52" s="17"/>
      <c r="K52" s="17"/>
      <c r="M52" s="17"/>
    </row>
    <row r="53" spans="2:22" x14ac:dyDescent="0.25">
      <c r="B53" s="2"/>
      <c r="C53" s="2"/>
      <c r="E53" s="20"/>
      <c r="F53" s="14"/>
      <c r="G53" s="83"/>
      <c r="H53" s="14"/>
      <c r="I53" s="20"/>
      <c r="K53" s="17"/>
    </row>
    <row r="54" spans="2:22" x14ac:dyDescent="0.25">
      <c r="B54" s="2"/>
      <c r="C54" s="2"/>
      <c r="E54" s="20"/>
      <c r="F54" s="14"/>
      <c r="G54" s="183"/>
      <c r="H54" s="14"/>
      <c r="I54" s="20"/>
    </row>
    <row r="55" spans="2:22" x14ac:dyDescent="0.25">
      <c r="B55" s="2"/>
      <c r="C55" s="2"/>
      <c r="E55" s="20"/>
      <c r="F55" s="14"/>
      <c r="G55" s="184"/>
      <c r="H55" s="14"/>
      <c r="I55" s="20"/>
    </row>
    <row r="56" spans="2:22" x14ac:dyDescent="0.25">
      <c r="E56" s="20"/>
      <c r="F56" s="14"/>
      <c r="G56" s="184"/>
      <c r="H56" s="14"/>
      <c r="I56" s="20"/>
    </row>
    <row r="57" spans="2:22" x14ac:dyDescent="0.25">
      <c r="F57" s="17"/>
      <c r="G57" s="182"/>
      <c r="H57" s="14"/>
      <c r="I57" s="20"/>
    </row>
  </sheetData>
  <sortState ref="I27:I35">
    <sortCondition ref="I27:I35"/>
  </sortState>
  <mergeCells count="5">
    <mergeCell ref="C2:E2"/>
    <mergeCell ref="G2:I2"/>
    <mergeCell ref="K2:M2"/>
    <mergeCell ref="O2:Q2"/>
    <mergeCell ref="S2:U2"/>
  </mergeCells>
  <conditionalFormatting sqref="M45 O45 K45 Q45 R46:R47">
    <cfRule type="containsText" dxfId="13" priority="66" operator="containsText" text="D">
      <formula>NOT(ISERROR(SEARCH("D",K45)))</formula>
    </cfRule>
    <cfRule type="containsText" dxfId="12" priority="67" operator="containsText" text="C">
      <formula>NOT(ISERROR(SEARCH("C",K45)))</formula>
    </cfRule>
    <cfRule type="containsText" dxfId="11" priority="68" operator="containsText" text="B">
      <formula>NOT(ISERROR(SEARCH("B",K45)))</formula>
    </cfRule>
    <cfRule type="containsText" dxfId="10" priority="69" operator="containsText" text="A">
      <formula>NOT(ISERROR(SEARCH("A",K45)))</formula>
    </cfRule>
    <cfRule type="containsText" dxfId="9" priority="70" operator="containsText" text="A">
      <formula>NOT(ISERROR(SEARCH("A",K45)))</formula>
    </cfRule>
  </conditionalFormatting>
  <conditionalFormatting sqref="M45 O45 K45 Q45 R46:R47">
    <cfRule type="containsText" dxfId="8" priority="64" operator="containsText" text="F">
      <formula>NOT(ISERROR(SEARCH("F",K45)))</formula>
    </cfRule>
    <cfRule type="containsText" dxfId="7" priority="65" operator="containsText" text="E">
      <formula>NOT(ISERROR(SEARCH("E",K45)))</formula>
    </cfRule>
  </conditionalFormatting>
  <conditionalFormatting sqref="S45 U45">
    <cfRule type="containsText" dxfId="6" priority="3" operator="containsText" text="D">
      <formula>NOT(ISERROR(SEARCH("D",S45)))</formula>
    </cfRule>
    <cfRule type="containsText" dxfId="5" priority="4" operator="containsText" text="C">
      <formula>NOT(ISERROR(SEARCH("C",S45)))</formula>
    </cfRule>
    <cfRule type="containsText" dxfId="4" priority="5" operator="containsText" text="B">
      <formula>NOT(ISERROR(SEARCH("B",S45)))</formula>
    </cfRule>
    <cfRule type="containsText" dxfId="3" priority="6" operator="containsText" text="A">
      <formula>NOT(ISERROR(SEARCH("A",S45)))</formula>
    </cfRule>
    <cfRule type="containsText" dxfId="2" priority="7" operator="containsText" text="A">
      <formula>NOT(ISERROR(SEARCH("A",S45)))</formula>
    </cfRule>
  </conditionalFormatting>
  <conditionalFormatting sqref="S45 U45">
    <cfRule type="containsText" dxfId="1" priority="1" operator="containsText" text="F">
      <formula>NOT(ISERROR(SEARCH("F",S45)))</formula>
    </cfRule>
    <cfRule type="containsText" dxfId="0" priority="2" operator="containsText" text="E">
      <formula>NOT(ISERROR(SEARCH("E",S45)))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&amp;C&amp;"-,Fet"&amp;16KAMPOPPSETT 7ER KAMPER SØNDAG 11. SEPTEMBER 2016&amp;RVersjon 06.09.2016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46"/>
  <sheetViews>
    <sheetView tabSelected="1" zoomScale="70" zoomScaleNormal="70" workbookViewId="0">
      <selection activeCell="K11" sqref="K11"/>
    </sheetView>
  </sheetViews>
  <sheetFormatPr baseColWidth="10" defaultColWidth="11.42578125" defaultRowHeight="15" x14ac:dyDescent="0.25"/>
  <cols>
    <col min="1" max="1" width="2.5703125" style="3" customWidth="1"/>
    <col min="2" max="2" width="11.42578125" style="3"/>
    <col min="3" max="3" width="29.140625" style="3" bestFit="1" customWidth="1"/>
    <col min="4" max="4" width="1" style="3" customWidth="1"/>
    <col min="5" max="5" width="29.140625" style="3" bestFit="1" customWidth="1"/>
    <col min="6" max="6" width="3.85546875" style="3" customWidth="1"/>
    <col min="7" max="7" width="29.140625" style="3" bestFit="1" customWidth="1"/>
    <col min="8" max="8" width="1" style="3" customWidth="1"/>
    <col min="9" max="9" width="29.140625" style="3" bestFit="1" customWidth="1"/>
    <col min="10" max="10" width="3.85546875" style="3" customWidth="1"/>
    <col min="11" max="11" width="29.140625" style="3" bestFit="1" customWidth="1"/>
    <col min="12" max="12" width="1" style="3" customWidth="1"/>
    <col min="13" max="13" width="24.28515625" style="3" bestFit="1" customWidth="1"/>
    <col min="14" max="14" width="1.5703125" style="3" customWidth="1"/>
    <col min="15" max="15" width="28.140625" style="3" bestFit="1" customWidth="1"/>
    <col min="16" max="16" width="1" style="3" customWidth="1"/>
    <col min="17" max="17" width="29.140625" style="3" bestFit="1" customWidth="1"/>
    <col min="18" max="18" width="1.5703125" style="3" customWidth="1"/>
    <col min="19" max="19" width="28.140625" style="3" bestFit="1" customWidth="1"/>
    <col min="20" max="20" width="1" style="3" customWidth="1"/>
    <col min="21" max="21" width="26.7109375" style="3" bestFit="1" customWidth="1"/>
    <col min="22" max="22" width="2.140625" style="3" bestFit="1" customWidth="1"/>
    <col min="23" max="23" width="28.140625" style="3" bestFit="1" customWidth="1"/>
    <col min="24" max="24" width="1" style="3" customWidth="1"/>
    <col min="25" max="25" width="28.140625" style="3" bestFit="1" customWidth="1"/>
    <col min="26" max="16384" width="11.42578125" style="3"/>
  </cols>
  <sheetData>
    <row r="1" spans="2:25" ht="23.25" x14ac:dyDescent="0.35">
      <c r="B1" s="1"/>
      <c r="C1" s="1"/>
      <c r="D1" s="1"/>
      <c r="E1" s="1"/>
      <c r="F1" s="2"/>
      <c r="G1" s="1"/>
      <c r="H1" s="1"/>
      <c r="I1" s="1"/>
      <c r="J1" s="2"/>
      <c r="K1" s="1"/>
      <c r="L1" s="1"/>
      <c r="M1" s="1"/>
      <c r="N1" s="2"/>
      <c r="O1" s="1"/>
      <c r="P1" s="1"/>
      <c r="Q1" s="1"/>
      <c r="R1" s="2"/>
      <c r="S1" s="1"/>
      <c r="T1" s="1"/>
      <c r="U1" s="1"/>
      <c r="V1" s="2"/>
      <c r="W1" s="1"/>
      <c r="X1" s="1"/>
      <c r="Y1" s="1"/>
    </row>
    <row r="2" spans="2:25" ht="23.25" x14ac:dyDescent="0.35">
      <c r="B2" s="4"/>
      <c r="C2" s="249" t="s">
        <v>4</v>
      </c>
      <c r="D2" s="249"/>
      <c r="E2" s="249"/>
      <c r="F2" s="5"/>
      <c r="G2" s="249" t="s">
        <v>5</v>
      </c>
      <c r="H2" s="249"/>
      <c r="I2" s="249"/>
      <c r="J2" s="5"/>
      <c r="K2" s="249" t="s">
        <v>14</v>
      </c>
      <c r="L2" s="249"/>
      <c r="M2" s="249"/>
      <c r="N2" s="5"/>
      <c r="O2" s="249" t="s">
        <v>15</v>
      </c>
      <c r="P2" s="249"/>
      <c r="Q2" s="249"/>
      <c r="R2" s="5"/>
      <c r="S2" s="249" t="s">
        <v>16</v>
      </c>
      <c r="T2" s="249"/>
      <c r="U2" s="249"/>
      <c r="V2" s="5"/>
      <c r="W2" s="249" t="s">
        <v>94</v>
      </c>
      <c r="X2" s="249"/>
      <c r="Y2" s="249"/>
    </row>
    <row r="3" spans="2:25" ht="23.25" x14ac:dyDescent="0.35">
      <c r="B3" s="6">
        <v>0.375</v>
      </c>
      <c r="C3" s="24"/>
      <c r="D3" s="24"/>
      <c r="E3" s="24"/>
      <c r="G3" s="24"/>
      <c r="H3" s="24"/>
      <c r="I3" s="24"/>
      <c r="J3" s="9"/>
      <c r="K3" s="232"/>
      <c r="L3" s="232"/>
      <c r="M3" s="232"/>
      <c r="O3" s="232"/>
      <c r="P3" s="232"/>
      <c r="Q3" s="232"/>
      <c r="R3" s="14"/>
      <c r="S3" s="243" t="s">
        <v>33</v>
      </c>
      <c r="T3" s="84"/>
      <c r="U3" s="150" t="s">
        <v>75</v>
      </c>
      <c r="V3" s="17"/>
      <c r="W3" s="243" t="s">
        <v>68</v>
      </c>
      <c r="X3" s="84"/>
      <c r="Y3" s="150" t="s">
        <v>23</v>
      </c>
    </row>
    <row r="4" spans="2:25" ht="23.25" x14ac:dyDescent="0.35">
      <c r="B4" s="6">
        <v>0.39583333333333331</v>
      </c>
      <c r="C4" s="24"/>
      <c r="D4" s="24"/>
      <c r="E4" s="24"/>
      <c r="G4" s="24"/>
      <c r="H4" s="24"/>
      <c r="I4" s="24"/>
      <c r="J4" s="14"/>
      <c r="K4" s="130" t="s">
        <v>36</v>
      </c>
      <c r="L4" s="130"/>
      <c r="M4" s="130" t="s">
        <v>107</v>
      </c>
      <c r="N4" s="19"/>
      <c r="O4" s="149" t="s">
        <v>37</v>
      </c>
      <c r="P4" s="130"/>
      <c r="Q4" s="130" t="s">
        <v>25</v>
      </c>
      <c r="R4" s="7"/>
      <c r="S4" s="197" t="s">
        <v>32</v>
      </c>
      <c r="T4" s="86"/>
      <c r="U4" s="197" t="s">
        <v>30</v>
      </c>
      <c r="V4" s="8"/>
      <c r="W4" s="197" t="s">
        <v>89</v>
      </c>
      <c r="X4" s="86"/>
      <c r="Y4" s="197" t="s">
        <v>22</v>
      </c>
    </row>
    <row r="5" spans="2:25" ht="23.25" x14ac:dyDescent="0.35">
      <c r="B5" s="6">
        <v>0.41666666666666702</v>
      </c>
      <c r="C5" s="87" t="s">
        <v>137</v>
      </c>
      <c r="D5" s="87"/>
      <c r="E5" s="87" t="s">
        <v>116</v>
      </c>
      <c r="F5" s="14"/>
      <c r="G5" s="87" t="s">
        <v>136</v>
      </c>
      <c r="H5" s="87"/>
      <c r="I5" s="87" t="s">
        <v>66</v>
      </c>
      <c r="J5" s="8"/>
      <c r="K5" s="130" t="s">
        <v>39</v>
      </c>
      <c r="L5" s="149"/>
      <c r="M5" s="149" t="s">
        <v>67</v>
      </c>
      <c r="N5" s="14"/>
      <c r="O5" s="149" t="s">
        <v>88</v>
      </c>
      <c r="P5" s="149"/>
      <c r="Q5" s="149" t="s">
        <v>99</v>
      </c>
      <c r="R5" s="14"/>
      <c r="S5" s="243" t="s">
        <v>23</v>
      </c>
      <c r="T5" s="84"/>
      <c r="U5" s="150" t="s">
        <v>33</v>
      </c>
      <c r="V5" s="17"/>
      <c r="W5" s="243" t="s">
        <v>75</v>
      </c>
      <c r="X5" s="84"/>
      <c r="Y5" s="150" t="s">
        <v>68</v>
      </c>
    </row>
    <row r="6" spans="2:25" ht="23.25" x14ac:dyDescent="0.35">
      <c r="B6" s="6">
        <v>0.4375</v>
      </c>
      <c r="C6" s="202" t="s">
        <v>114</v>
      </c>
      <c r="D6" s="202"/>
      <c r="E6" s="202" t="s">
        <v>41</v>
      </c>
      <c r="F6" s="9"/>
      <c r="G6" s="202" t="s">
        <v>65</v>
      </c>
      <c r="H6" s="202"/>
      <c r="I6" s="202" t="s">
        <v>128</v>
      </c>
      <c r="J6" s="14"/>
      <c r="K6" s="130" t="s">
        <v>107</v>
      </c>
      <c r="L6" s="130"/>
      <c r="M6" s="130" t="s">
        <v>100</v>
      </c>
      <c r="N6" s="14"/>
      <c r="O6" s="130" t="s">
        <v>25</v>
      </c>
      <c r="P6" s="130"/>
      <c r="Q6" s="130" t="s">
        <v>36</v>
      </c>
      <c r="R6" s="14"/>
      <c r="S6" s="197" t="s">
        <v>30</v>
      </c>
      <c r="T6" s="86"/>
      <c r="U6" s="197" t="s">
        <v>89</v>
      </c>
      <c r="V6" s="17"/>
      <c r="W6" s="197" t="s">
        <v>22</v>
      </c>
      <c r="X6" s="86"/>
      <c r="Y6" s="197" t="s">
        <v>32</v>
      </c>
    </row>
    <row r="7" spans="2:25" ht="23.25" x14ac:dyDescent="0.35">
      <c r="B7" s="6">
        <v>0.45833333333333298</v>
      </c>
      <c r="C7" s="87" t="s">
        <v>66</v>
      </c>
      <c r="D7" s="87"/>
      <c r="E7" s="87" t="s">
        <v>137</v>
      </c>
      <c r="F7" s="14"/>
      <c r="G7" s="87" t="s">
        <v>116</v>
      </c>
      <c r="H7" s="87"/>
      <c r="I7" s="87" t="s">
        <v>136</v>
      </c>
      <c r="J7" s="8"/>
      <c r="K7" s="149" t="s">
        <v>99</v>
      </c>
      <c r="L7" s="149"/>
      <c r="M7" s="149" t="s">
        <v>37</v>
      </c>
      <c r="N7" s="14"/>
      <c r="O7" s="149" t="s">
        <v>67</v>
      </c>
      <c r="P7" s="149"/>
      <c r="Q7" s="149" t="s">
        <v>88</v>
      </c>
      <c r="R7" s="14"/>
      <c r="S7" s="245" t="s">
        <v>31</v>
      </c>
      <c r="T7" s="241"/>
      <c r="U7" s="245" t="s">
        <v>90</v>
      </c>
      <c r="W7" s="245" t="s">
        <v>129</v>
      </c>
      <c r="X7" s="241"/>
      <c r="Y7" s="245" t="s">
        <v>139</v>
      </c>
    </row>
    <row r="8" spans="2:25" ht="23.25" x14ac:dyDescent="0.35">
      <c r="B8" s="6">
        <v>0.47916666666666702</v>
      </c>
      <c r="C8" s="202" t="s">
        <v>128</v>
      </c>
      <c r="D8" s="202"/>
      <c r="E8" s="202" t="s">
        <v>114</v>
      </c>
      <c r="F8" s="9"/>
      <c r="G8" s="202" t="s">
        <v>41</v>
      </c>
      <c r="H8" s="202"/>
      <c r="I8" s="202" t="s">
        <v>65</v>
      </c>
      <c r="J8" s="14"/>
      <c r="K8" s="130" t="s">
        <v>100</v>
      </c>
      <c r="L8" s="130"/>
      <c r="M8" s="130" t="s">
        <v>39</v>
      </c>
      <c r="N8" s="14"/>
      <c r="O8" s="130" t="s">
        <v>107</v>
      </c>
      <c r="P8" s="130"/>
      <c r="Q8" s="130" t="s">
        <v>25</v>
      </c>
      <c r="R8" s="14"/>
      <c r="S8" s="243" t="s">
        <v>33</v>
      </c>
      <c r="T8" s="84"/>
      <c r="U8" s="150" t="s">
        <v>68</v>
      </c>
      <c r="V8" s="17"/>
      <c r="W8" s="243" t="s">
        <v>23</v>
      </c>
      <c r="X8" s="84"/>
      <c r="Y8" s="150" t="s">
        <v>75</v>
      </c>
    </row>
    <row r="9" spans="2:25" ht="23.25" x14ac:dyDescent="0.35">
      <c r="B9" s="6">
        <v>0.5</v>
      </c>
      <c r="C9" s="87" t="s">
        <v>137</v>
      </c>
      <c r="D9" s="87"/>
      <c r="E9" s="87" t="s">
        <v>136</v>
      </c>
      <c r="F9" s="14"/>
      <c r="G9" s="87" t="s">
        <v>66</v>
      </c>
      <c r="H9" s="87"/>
      <c r="I9" s="87" t="s">
        <v>116</v>
      </c>
      <c r="J9" s="8"/>
      <c r="K9" s="130" t="s">
        <v>36</v>
      </c>
      <c r="L9" s="149"/>
      <c r="M9" s="149" t="s">
        <v>88</v>
      </c>
      <c r="N9" s="14"/>
      <c r="O9" s="149" t="s">
        <v>99</v>
      </c>
      <c r="P9" s="149"/>
      <c r="Q9" s="149" t="s">
        <v>67</v>
      </c>
      <c r="R9" s="14"/>
      <c r="S9" s="197" t="s">
        <v>32</v>
      </c>
      <c r="T9" s="86"/>
      <c r="U9" s="197" t="s">
        <v>89</v>
      </c>
      <c r="V9" s="8"/>
      <c r="W9" s="197" t="s">
        <v>22</v>
      </c>
      <c r="X9" s="86"/>
      <c r="Y9" s="197" t="s">
        <v>30</v>
      </c>
    </row>
    <row r="10" spans="2:25" ht="23.25" x14ac:dyDescent="0.35">
      <c r="B10" s="6">
        <v>0.52083333333333304</v>
      </c>
      <c r="C10" s="202" t="s">
        <v>114</v>
      </c>
      <c r="D10" s="202"/>
      <c r="E10" s="202" t="s">
        <v>65</v>
      </c>
      <c r="F10" s="9"/>
      <c r="G10" s="202" t="s">
        <v>128</v>
      </c>
      <c r="H10" s="202"/>
      <c r="I10" s="202" t="s">
        <v>41</v>
      </c>
      <c r="J10" s="14"/>
      <c r="K10" s="149" t="s">
        <v>37</v>
      </c>
      <c r="L10" s="130"/>
      <c r="M10" s="130" t="s">
        <v>100</v>
      </c>
      <c r="N10" s="14"/>
      <c r="O10" s="130" t="s">
        <v>39</v>
      </c>
      <c r="P10" s="130"/>
      <c r="Q10" s="130" t="s">
        <v>107</v>
      </c>
      <c r="R10" s="9"/>
      <c r="S10" s="245" t="s">
        <v>139</v>
      </c>
      <c r="T10" s="241"/>
      <c r="U10" s="245" t="s">
        <v>31</v>
      </c>
      <c r="W10" s="245" t="s">
        <v>90</v>
      </c>
      <c r="X10" s="241"/>
      <c r="Y10" s="245" t="s">
        <v>129</v>
      </c>
    </row>
    <row r="11" spans="2:25" ht="23.25" x14ac:dyDescent="0.35">
      <c r="B11" s="6">
        <v>0.54166666666666696</v>
      </c>
      <c r="C11" s="227" t="s">
        <v>127</v>
      </c>
      <c r="D11" s="227"/>
      <c r="E11" s="227" t="s">
        <v>113</v>
      </c>
      <c r="G11" s="89" t="s">
        <v>146</v>
      </c>
      <c r="H11" s="89"/>
      <c r="I11" s="89" t="s">
        <v>145</v>
      </c>
      <c r="J11" s="14"/>
      <c r="K11" s="89" t="s">
        <v>141</v>
      </c>
      <c r="L11" s="89"/>
      <c r="M11" s="89" t="s">
        <v>135</v>
      </c>
      <c r="N11" s="14"/>
      <c r="O11" s="89" t="s">
        <v>144</v>
      </c>
      <c r="P11" s="89"/>
      <c r="Q11" s="89" t="s">
        <v>134</v>
      </c>
      <c r="R11" s="14"/>
      <c r="S11" s="199" t="s">
        <v>106</v>
      </c>
      <c r="T11" s="200"/>
      <c r="U11" s="201" t="s">
        <v>126</v>
      </c>
      <c r="V11" s="17"/>
      <c r="W11" s="244" t="s">
        <v>140</v>
      </c>
      <c r="X11" s="200"/>
      <c r="Y11" s="201" t="s">
        <v>73</v>
      </c>
    </row>
    <row r="12" spans="2:25" ht="23.25" x14ac:dyDescent="0.35">
      <c r="B12" s="6">
        <v>0.5625</v>
      </c>
      <c r="C12" s="227" t="s">
        <v>40</v>
      </c>
      <c r="D12" s="227"/>
      <c r="E12" s="87" t="s">
        <v>136</v>
      </c>
      <c r="G12" s="239" t="s">
        <v>115</v>
      </c>
      <c r="I12" s="240" t="s">
        <v>66</v>
      </c>
      <c r="J12" s="14"/>
      <c r="K12" s="88" t="s">
        <v>38</v>
      </c>
      <c r="L12" s="88"/>
      <c r="M12" s="88" t="s">
        <v>24</v>
      </c>
      <c r="N12" s="14"/>
      <c r="O12" s="88" t="s">
        <v>138</v>
      </c>
      <c r="P12" s="88"/>
      <c r="Q12" s="88" t="s">
        <v>76</v>
      </c>
      <c r="R12" s="9"/>
      <c r="S12" s="245" t="s">
        <v>31</v>
      </c>
      <c r="T12" s="241"/>
      <c r="U12" s="245" t="s">
        <v>129</v>
      </c>
      <c r="W12" s="245" t="s">
        <v>139</v>
      </c>
      <c r="X12" s="241"/>
      <c r="Y12" s="245" t="s">
        <v>90</v>
      </c>
    </row>
    <row r="13" spans="2:25" ht="23.25" x14ac:dyDescent="0.35">
      <c r="B13" s="6">
        <v>0.58333333333333304</v>
      </c>
      <c r="C13" s="232"/>
      <c r="D13" s="232"/>
      <c r="E13" s="232"/>
      <c r="G13" s="89" t="s">
        <v>145</v>
      </c>
      <c r="H13" s="89"/>
      <c r="I13" s="89" t="s">
        <v>147</v>
      </c>
      <c r="J13" s="14"/>
      <c r="K13" s="89" t="s">
        <v>134</v>
      </c>
      <c r="L13" s="89"/>
      <c r="M13" s="89" t="s">
        <v>141</v>
      </c>
      <c r="N13" s="14"/>
      <c r="O13" s="89" t="s">
        <v>135</v>
      </c>
      <c r="P13" s="89"/>
      <c r="Q13" s="89" t="s">
        <v>146</v>
      </c>
      <c r="R13" s="14"/>
      <c r="S13" s="197" t="s">
        <v>35</v>
      </c>
      <c r="T13" s="86"/>
      <c r="U13" s="242" t="s">
        <v>34</v>
      </c>
      <c r="W13" s="197" t="s">
        <v>74</v>
      </c>
      <c r="X13" s="86"/>
      <c r="Y13" s="242" t="s">
        <v>125</v>
      </c>
    </row>
    <row r="14" spans="2:25" ht="23.25" x14ac:dyDescent="0.35">
      <c r="B14" s="6">
        <v>0.60416666666666596</v>
      </c>
      <c r="C14" s="227" t="s">
        <v>113</v>
      </c>
      <c r="D14" s="227"/>
      <c r="E14" s="227" t="s">
        <v>40</v>
      </c>
      <c r="G14" s="227" t="s">
        <v>127</v>
      </c>
      <c r="H14" s="227"/>
      <c r="I14" s="227" t="s">
        <v>115</v>
      </c>
      <c r="J14" s="14"/>
      <c r="K14" s="88" t="s">
        <v>76</v>
      </c>
      <c r="L14" s="88"/>
      <c r="M14" s="88" t="s">
        <v>38</v>
      </c>
      <c r="N14" s="14"/>
      <c r="O14" s="88" t="s">
        <v>24</v>
      </c>
      <c r="P14" s="88"/>
      <c r="Q14" s="88" t="s">
        <v>138</v>
      </c>
      <c r="R14" s="9"/>
      <c r="S14" s="199" t="s">
        <v>126</v>
      </c>
      <c r="T14" s="200"/>
      <c r="U14" s="244" t="s">
        <v>140</v>
      </c>
      <c r="V14" s="17"/>
      <c r="W14" s="199" t="s">
        <v>106</v>
      </c>
      <c r="X14" s="200"/>
      <c r="Y14" s="201" t="s">
        <v>73</v>
      </c>
    </row>
    <row r="15" spans="2:25" ht="23.25" x14ac:dyDescent="0.35">
      <c r="B15" s="6">
        <v>0.625</v>
      </c>
      <c r="C15" s="24"/>
      <c r="D15" s="24"/>
      <c r="E15" s="24"/>
      <c r="G15" s="89" t="s">
        <v>135</v>
      </c>
      <c r="H15" s="89"/>
      <c r="I15" s="89" t="s">
        <v>145</v>
      </c>
      <c r="J15" s="14"/>
      <c r="K15" s="89" t="s">
        <v>147</v>
      </c>
      <c r="L15" s="89"/>
      <c r="M15" s="89" t="s">
        <v>134</v>
      </c>
      <c r="N15" s="14"/>
      <c r="O15" s="89" t="s">
        <v>146</v>
      </c>
      <c r="P15" s="89"/>
      <c r="Q15" s="89" t="s">
        <v>144</v>
      </c>
      <c r="R15" s="14"/>
      <c r="S15" s="197" t="s">
        <v>125</v>
      </c>
      <c r="T15" s="86"/>
      <c r="U15" s="242" t="s">
        <v>35</v>
      </c>
      <c r="W15" s="197" t="s">
        <v>34</v>
      </c>
      <c r="X15" s="86"/>
      <c r="Y15" s="242" t="s">
        <v>74</v>
      </c>
    </row>
    <row r="16" spans="2:25" ht="23.25" x14ac:dyDescent="0.35">
      <c r="B16" s="6">
        <v>0.64583333333333304</v>
      </c>
      <c r="C16" s="227" t="s">
        <v>113</v>
      </c>
      <c r="D16" s="227"/>
      <c r="E16" s="227" t="s">
        <v>115</v>
      </c>
      <c r="F16" s="9"/>
      <c r="G16" s="227" t="s">
        <v>40</v>
      </c>
      <c r="H16" s="227"/>
      <c r="I16" s="227" t="s">
        <v>127</v>
      </c>
      <c r="J16" s="14"/>
      <c r="K16" s="88" t="s">
        <v>38</v>
      </c>
      <c r="L16" s="88"/>
      <c r="M16" s="88" t="s">
        <v>138</v>
      </c>
      <c r="N16" s="19"/>
      <c r="O16" s="88" t="s">
        <v>76</v>
      </c>
      <c r="P16" s="88"/>
      <c r="Q16" s="88" t="s">
        <v>24</v>
      </c>
      <c r="R16" s="7"/>
      <c r="S16" s="244" t="s">
        <v>140</v>
      </c>
      <c r="T16" s="237"/>
      <c r="U16" s="238" t="s">
        <v>106</v>
      </c>
      <c r="V16" s="17"/>
      <c r="W16" s="236" t="s">
        <v>73</v>
      </c>
      <c r="X16" s="237"/>
      <c r="Y16" s="238" t="s">
        <v>126</v>
      </c>
    </row>
    <row r="17" spans="2:25" ht="23.25" x14ac:dyDescent="0.35">
      <c r="B17" s="6">
        <v>0.66666666666666596</v>
      </c>
      <c r="C17" s="24"/>
      <c r="D17" s="24"/>
      <c r="E17" s="24"/>
      <c r="G17" s="232"/>
      <c r="H17" s="232"/>
      <c r="I17" s="232"/>
      <c r="K17" s="89" t="s">
        <v>141</v>
      </c>
      <c r="L17" s="89"/>
      <c r="M17" s="89" t="s">
        <v>147</v>
      </c>
      <c r="N17" s="14"/>
      <c r="O17" s="89" t="s">
        <v>144</v>
      </c>
      <c r="P17" s="89"/>
      <c r="Q17" s="89" t="s">
        <v>135</v>
      </c>
      <c r="R17" s="8"/>
      <c r="S17" s="197" t="s">
        <v>35</v>
      </c>
      <c r="T17" s="86"/>
      <c r="U17" s="242" t="s">
        <v>74</v>
      </c>
      <c r="W17" s="197" t="s">
        <v>125</v>
      </c>
      <c r="X17" s="86"/>
      <c r="Y17" s="242" t="s">
        <v>34</v>
      </c>
    </row>
    <row r="18" spans="2:25" ht="23.25" x14ac:dyDescent="0.35">
      <c r="B18" s="6">
        <v>0.6875</v>
      </c>
      <c r="C18" s="24"/>
      <c r="D18" s="24"/>
      <c r="E18" s="24"/>
      <c r="G18" s="24"/>
      <c r="H18" s="24"/>
      <c r="I18" s="24"/>
      <c r="J18" s="14"/>
      <c r="K18" s="24"/>
      <c r="L18" s="24"/>
      <c r="M18" s="24"/>
      <c r="N18" s="14"/>
      <c r="O18" s="24"/>
      <c r="P18" s="24"/>
      <c r="Q18" s="24"/>
      <c r="R18" s="8"/>
      <c r="S18" s="232"/>
      <c r="T18" s="232"/>
      <c r="U18" s="232"/>
      <c r="W18" s="232"/>
      <c r="X18" s="232"/>
      <c r="Y18" s="232"/>
    </row>
    <row r="19" spans="2:25" ht="23.25" x14ac:dyDescent="0.35">
      <c r="B19" s="6">
        <v>0.70833333333333337</v>
      </c>
      <c r="C19" s="24"/>
      <c r="D19" s="24"/>
      <c r="E19" s="24"/>
      <c r="G19" s="24"/>
      <c r="H19" s="24"/>
      <c r="I19" s="24"/>
      <c r="J19" s="14"/>
      <c r="K19" s="24"/>
      <c r="L19" s="24"/>
      <c r="M19" s="24"/>
      <c r="N19" s="14"/>
      <c r="O19" s="24"/>
      <c r="P19" s="24"/>
      <c r="Q19" s="24"/>
      <c r="R19" s="11"/>
      <c r="S19" s="80"/>
      <c r="T19" s="10"/>
      <c r="U19" s="24"/>
      <c r="W19" s="80"/>
      <c r="X19" s="10"/>
      <c r="Y19" s="24"/>
    </row>
    <row r="20" spans="2:25" ht="23.25" x14ac:dyDescent="0.35">
      <c r="B20" s="6">
        <v>0.72916666666666663</v>
      </c>
      <c r="C20" s="24"/>
      <c r="D20" s="24"/>
      <c r="E20" s="24"/>
      <c r="G20" s="24"/>
      <c r="H20" s="24"/>
      <c r="I20" s="24"/>
      <c r="J20" s="9"/>
      <c r="K20" s="24"/>
      <c r="L20" s="24"/>
      <c r="M20" s="24"/>
      <c r="N20" s="14"/>
      <c r="O20" s="24"/>
      <c r="P20" s="24"/>
      <c r="Q20" s="24"/>
      <c r="R20" s="11"/>
      <c r="S20" s="80"/>
      <c r="T20" s="10"/>
      <c r="U20" s="24"/>
      <c r="V20" s="17"/>
      <c r="W20" s="80"/>
      <c r="X20" s="10"/>
      <c r="Y20" s="24"/>
    </row>
    <row r="21" spans="2:25" ht="23.25" x14ac:dyDescent="0.35">
      <c r="B21" s="6">
        <v>0.75</v>
      </c>
      <c r="C21" s="15"/>
      <c r="D21" s="15"/>
      <c r="E21" s="15"/>
      <c r="F21" s="16"/>
      <c r="G21" s="15"/>
      <c r="H21" s="15"/>
      <c r="I21" s="15"/>
      <c r="J21" s="16"/>
      <c r="K21" s="10"/>
      <c r="L21" s="10"/>
      <c r="M21" s="10"/>
      <c r="N21" s="9"/>
      <c r="O21" s="10"/>
      <c r="P21" s="10"/>
      <c r="Q21" s="10"/>
      <c r="R21" s="16"/>
      <c r="S21" s="15"/>
      <c r="T21" s="15"/>
      <c r="U21" s="15"/>
      <c r="V21" s="16"/>
      <c r="W21" s="15"/>
      <c r="X21" s="15"/>
      <c r="Y21" s="15"/>
    </row>
    <row r="23" spans="2:25" x14ac:dyDescent="0.25">
      <c r="C23" s="82" t="s">
        <v>77</v>
      </c>
      <c r="E23" s="3">
        <f>COUNTIF($C$3:$Y$21,"J07")/2</f>
        <v>0</v>
      </c>
      <c r="I23" s="3">
        <f>COUNTIF($C$3:$Y$21,"J08")/2</f>
        <v>0</v>
      </c>
      <c r="K23" s="14"/>
      <c r="L23" s="14"/>
      <c r="M23" s="3">
        <f>COUNTIF($C$3:$Y$21,"J09")/2</f>
        <v>0</v>
      </c>
      <c r="Q23" s="3">
        <f>COUNTIF($C$3:$Y$21,"J10")/2</f>
        <v>0</v>
      </c>
    </row>
    <row r="24" spans="2:25" ht="23.25" x14ac:dyDescent="0.35">
      <c r="B24" s="17"/>
      <c r="C24" s="40" t="s">
        <v>18</v>
      </c>
      <c r="E24" s="18">
        <f>COUNTA(C25:C50)</f>
        <v>20</v>
      </c>
      <c r="F24" s="17"/>
      <c r="G24" s="74" t="s">
        <v>10</v>
      </c>
      <c r="H24" s="17"/>
      <c r="I24" s="18">
        <f>COUNTA(G25:G41)</f>
        <v>12</v>
      </c>
      <c r="J24" s="17"/>
      <c r="K24" s="25" t="s">
        <v>19</v>
      </c>
      <c r="L24" s="17"/>
      <c r="M24" s="18">
        <f>COUNTA(K25:K50)</f>
        <v>13</v>
      </c>
      <c r="N24" s="17"/>
      <c r="O24" s="41" t="s">
        <v>64</v>
      </c>
      <c r="P24" s="17"/>
      <c r="Q24" s="18">
        <f>COUNTA(O25:O42)</f>
        <v>7</v>
      </c>
      <c r="R24" s="17"/>
      <c r="S24" s="32"/>
      <c r="U24" s="18"/>
      <c r="V24" s="17"/>
      <c r="W24" s="31"/>
      <c r="X24" s="14"/>
      <c r="Y24" s="18"/>
    </row>
    <row r="25" spans="2:25" x14ac:dyDescent="0.25">
      <c r="B25" s="19"/>
      <c r="C25" s="156" t="s">
        <v>32</v>
      </c>
      <c r="D25" s="14"/>
      <c r="E25" s="20">
        <f t="shared" ref="E25:E46" si="0">IF(COUNTIF($C$3:$Y$21,C25)&gt;0,COUNTIF($C$3:$Y$21,C25),"")</f>
        <v>3</v>
      </c>
      <c r="F25" s="17"/>
      <c r="G25" s="225" t="s">
        <v>137</v>
      </c>
      <c r="H25" s="17"/>
      <c r="I25" s="20">
        <f t="shared" ref="I25:I42" si="1">IF(COUNTIF($C$3:$Y$21,G25)&gt;0,COUNTIF($C$3:$Y$21,G25),"")</f>
        <v>3</v>
      </c>
      <c r="J25" s="17"/>
      <c r="K25" s="81" t="s">
        <v>38</v>
      </c>
      <c r="L25" s="17"/>
      <c r="M25" s="20">
        <f t="shared" ref="M25:M42" si="2">IF(COUNTIF($C$3:$Y$21,K25)&gt;0,COUNTIF($C$3:$Y$21,K25),"")</f>
        <v>3</v>
      </c>
      <c r="N25" s="17"/>
      <c r="O25" s="229" t="s">
        <v>141</v>
      </c>
      <c r="P25" s="17"/>
      <c r="Q25" s="20">
        <f t="shared" ref="Q25:Q42" si="3">IF(COUNTIF($C$3:$Y$21,O25)&gt;0,COUNTIF($C$3:$Y$21,O25),"")</f>
        <v>3</v>
      </c>
      <c r="R25" s="33"/>
      <c r="S25" s="35"/>
      <c r="U25" s="20"/>
      <c r="V25" s="17"/>
      <c r="W25" s="34"/>
      <c r="X25" s="14"/>
      <c r="Y25" s="20"/>
    </row>
    <row r="26" spans="2:25" x14ac:dyDescent="0.25">
      <c r="B26" s="19"/>
      <c r="C26" s="45" t="s">
        <v>33</v>
      </c>
      <c r="D26" s="14"/>
      <c r="E26" s="20">
        <f t="shared" si="0"/>
        <v>3</v>
      </c>
      <c r="F26" s="17"/>
      <c r="G26" s="45" t="s">
        <v>113</v>
      </c>
      <c r="H26" s="17"/>
      <c r="I26" s="20">
        <f t="shared" si="1"/>
        <v>3</v>
      </c>
      <c r="J26" s="17"/>
      <c r="K26" s="81" t="s">
        <v>39</v>
      </c>
      <c r="L26" s="17"/>
      <c r="M26" s="20">
        <f t="shared" si="2"/>
        <v>3</v>
      </c>
      <c r="N26" s="17"/>
      <c r="O26" s="248" t="s">
        <v>145</v>
      </c>
      <c r="P26" s="17"/>
      <c r="Q26" s="20">
        <f t="shared" si="3"/>
        <v>3</v>
      </c>
      <c r="R26" s="17"/>
      <c r="S26" s="35"/>
      <c r="U26" s="20"/>
      <c r="V26" s="17"/>
      <c r="W26" s="34"/>
      <c r="X26" s="14"/>
      <c r="Y26" s="20"/>
    </row>
    <row r="27" spans="2:25" x14ac:dyDescent="0.25">
      <c r="B27" s="12"/>
      <c r="C27" s="45" t="s">
        <v>34</v>
      </c>
      <c r="D27" s="14"/>
      <c r="E27" s="20">
        <f t="shared" si="0"/>
        <v>3</v>
      </c>
      <c r="F27" s="17"/>
      <c r="G27" s="138" t="s">
        <v>116</v>
      </c>
      <c r="H27" s="17"/>
      <c r="I27" s="20">
        <f t="shared" si="1"/>
        <v>3</v>
      </c>
      <c r="J27" s="17"/>
      <c r="K27" s="46" t="s">
        <v>37</v>
      </c>
      <c r="L27" s="17"/>
      <c r="M27" s="20">
        <f t="shared" si="2"/>
        <v>3</v>
      </c>
      <c r="N27" s="17"/>
      <c r="O27" s="248" t="s">
        <v>144</v>
      </c>
      <c r="P27" s="17"/>
      <c r="Q27" s="20">
        <f t="shared" si="3"/>
        <v>3</v>
      </c>
      <c r="R27" s="17"/>
      <c r="S27" s="35"/>
      <c r="U27" s="20"/>
      <c r="V27" s="17"/>
      <c r="W27" s="34"/>
      <c r="X27" s="14"/>
      <c r="Y27" s="20"/>
    </row>
    <row r="28" spans="2:25" x14ac:dyDescent="0.25">
      <c r="B28" s="12"/>
      <c r="C28" s="45" t="s">
        <v>35</v>
      </c>
      <c r="D28" s="14"/>
      <c r="E28" s="20">
        <f t="shared" si="0"/>
        <v>3</v>
      </c>
      <c r="F28" s="17"/>
      <c r="G28" s="45" t="s">
        <v>114</v>
      </c>
      <c r="H28" s="17"/>
      <c r="I28" s="20">
        <f t="shared" si="1"/>
        <v>3</v>
      </c>
      <c r="J28" s="17"/>
      <c r="K28" s="81" t="s">
        <v>36</v>
      </c>
      <c r="L28" s="17"/>
      <c r="M28" s="20">
        <f t="shared" si="2"/>
        <v>3</v>
      </c>
      <c r="N28" s="17"/>
      <c r="O28" s="83"/>
      <c r="P28" s="17"/>
      <c r="Q28" s="20" t="str">
        <f t="shared" si="3"/>
        <v/>
      </c>
      <c r="R28" s="17"/>
      <c r="S28" s="35"/>
      <c r="U28" s="20"/>
      <c r="V28" s="17"/>
      <c r="W28" s="34"/>
      <c r="X28" s="14"/>
      <c r="Y28" s="20"/>
    </row>
    <row r="29" spans="2:25" x14ac:dyDescent="0.25">
      <c r="B29" s="12"/>
      <c r="C29" s="156" t="s">
        <v>30</v>
      </c>
      <c r="D29" s="14"/>
      <c r="E29" s="20">
        <f t="shared" si="0"/>
        <v>3</v>
      </c>
      <c r="F29" s="17"/>
      <c r="G29" s="45" t="s">
        <v>115</v>
      </c>
      <c r="H29" s="17"/>
      <c r="I29" s="20">
        <f t="shared" si="1"/>
        <v>3</v>
      </c>
      <c r="J29" s="17"/>
      <c r="K29" s="36"/>
      <c r="L29" s="17"/>
      <c r="M29" s="20" t="str">
        <f t="shared" si="2"/>
        <v/>
      </c>
      <c r="N29" s="17"/>
      <c r="O29" s="14"/>
      <c r="P29" s="17"/>
      <c r="Q29" s="20" t="str">
        <f t="shared" si="3"/>
        <v/>
      </c>
      <c r="R29" s="17"/>
      <c r="U29" s="20"/>
      <c r="V29" s="17"/>
      <c r="W29" s="14"/>
      <c r="X29" s="14"/>
      <c r="Y29" s="20"/>
    </row>
    <row r="30" spans="2:25" x14ac:dyDescent="0.25">
      <c r="B30" s="12"/>
      <c r="C30" s="45" t="s">
        <v>31</v>
      </c>
      <c r="D30" s="14"/>
      <c r="E30" s="20">
        <f t="shared" si="0"/>
        <v>3</v>
      </c>
      <c r="F30" s="17"/>
      <c r="G30" s="45" t="s">
        <v>41</v>
      </c>
      <c r="H30" s="17"/>
      <c r="I30" s="20">
        <f t="shared" si="1"/>
        <v>3</v>
      </c>
      <c r="J30" s="17"/>
      <c r="K30" s="36"/>
      <c r="L30" s="17"/>
      <c r="M30" s="20" t="str">
        <f t="shared" si="2"/>
        <v/>
      </c>
      <c r="N30" s="17"/>
      <c r="O30" s="14"/>
      <c r="P30" s="17"/>
      <c r="Q30" s="20" t="str">
        <f t="shared" si="3"/>
        <v/>
      </c>
      <c r="R30" s="17"/>
      <c r="S30" s="35"/>
      <c r="U30" s="20"/>
      <c r="V30" s="17"/>
      <c r="W30" s="14"/>
      <c r="X30" s="14"/>
      <c r="Y30" s="20"/>
    </row>
    <row r="31" spans="2:25" x14ac:dyDescent="0.25">
      <c r="B31" s="17"/>
      <c r="C31" s="138" t="s">
        <v>106</v>
      </c>
      <c r="D31" s="14"/>
      <c r="E31" s="20">
        <f t="shared" si="0"/>
        <v>3</v>
      </c>
      <c r="F31" s="17"/>
      <c r="G31" s="45" t="s">
        <v>40</v>
      </c>
      <c r="H31" s="17"/>
      <c r="I31" s="20">
        <f t="shared" si="1"/>
        <v>3</v>
      </c>
      <c r="J31" s="17"/>
      <c r="K31" s="36"/>
      <c r="L31" s="17"/>
      <c r="M31" s="20" t="str">
        <f t="shared" si="2"/>
        <v/>
      </c>
      <c r="N31" s="17"/>
      <c r="O31" s="14"/>
      <c r="P31" s="17"/>
      <c r="Q31" s="20" t="str">
        <f t="shared" si="3"/>
        <v/>
      </c>
      <c r="R31" s="17"/>
      <c r="S31" s="35"/>
      <c r="U31" s="20"/>
      <c r="V31" s="17"/>
      <c r="W31" s="14"/>
      <c r="X31" s="14"/>
      <c r="Y31" s="20"/>
    </row>
    <row r="32" spans="2:25" x14ac:dyDescent="0.25">
      <c r="B32" s="17"/>
      <c r="C32" s="37"/>
      <c r="D32" s="14"/>
      <c r="E32" s="20" t="str">
        <f t="shared" si="0"/>
        <v/>
      </c>
      <c r="F32" s="17"/>
      <c r="G32" s="34"/>
      <c r="H32" s="17"/>
      <c r="I32" s="20" t="str">
        <f t="shared" si="1"/>
        <v/>
      </c>
      <c r="J32" s="17"/>
      <c r="K32" s="35"/>
      <c r="L32" s="17"/>
      <c r="M32" s="20" t="str">
        <f t="shared" si="2"/>
        <v/>
      </c>
      <c r="N32" s="17"/>
      <c r="O32" s="14"/>
      <c r="P32" s="17"/>
      <c r="Q32" s="20" t="str">
        <f t="shared" si="3"/>
        <v/>
      </c>
      <c r="R32" s="17"/>
      <c r="S32" s="35"/>
      <c r="U32" s="20"/>
      <c r="V32" s="17"/>
      <c r="W32" s="14"/>
      <c r="X32" s="14"/>
      <c r="Y32" s="20"/>
    </row>
    <row r="33" spans="2:25" x14ac:dyDescent="0.25">
      <c r="B33" s="12"/>
      <c r="C33" s="22"/>
      <c r="D33" s="14"/>
      <c r="E33" s="20" t="str">
        <f t="shared" si="0"/>
        <v/>
      </c>
      <c r="F33" s="17"/>
      <c r="G33" s="38"/>
      <c r="H33" s="17"/>
      <c r="I33" s="20" t="str">
        <f t="shared" si="1"/>
        <v/>
      </c>
      <c r="J33" s="17"/>
      <c r="K33" s="42"/>
      <c r="L33" s="17"/>
      <c r="M33" s="20" t="str">
        <f t="shared" si="2"/>
        <v/>
      </c>
      <c r="N33" s="17"/>
      <c r="O33" s="22"/>
      <c r="P33" s="17"/>
      <c r="Q33" s="20" t="str">
        <f t="shared" si="3"/>
        <v/>
      </c>
      <c r="R33" s="17"/>
      <c r="S33" s="35"/>
      <c r="U33" s="20"/>
      <c r="V33" s="17"/>
      <c r="W33" s="14"/>
      <c r="X33" s="14"/>
      <c r="Y33" s="20"/>
    </row>
    <row r="34" spans="2:25" x14ac:dyDescent="0.25">
      <c r="B34" s="12"/>
      <c r="C34" s="198" t="s">
        <v>22</v>
      </c>
      <c r="D34" s="14"/>
      <c r="E34" s="20">
        <f t="shared" si="0"/>
        <v>3</v>
      </c>
      <c r="F34" s="17"/>
      <c r="G34" s="75" t="s">
        <v>65</v>
      </c>
      <c r="H34" s="17"/>
      <c r="I34" s="20">
        <f t="shared" si="1"/>
        <v>3</v>
      </c>
      <c r="J34" s="17"/>
      <c r="K34" s="81" t="s">
        <v>24</v>
      </c>
      <c r="L34" s="17"/>
      <c r="M34" s="20">
        <f t="shared" si="2"/>
        <v>3</v>
      </c>
      <c r="N34" s="17"/>
      <c r="O34" s="224" t="s">
        <v>134</v>
      </c>
      <c r="P34" s="17"/>
      <c r="Q34" s="20">
        <f t="shared" si="3"/>
        <v>3</v>
      </c>
      <c r="R34" s="17"/>
      <c r="S34" s="35"/>
      <c r="U34" s="20"/>
      <c r="V34" s="17"/>
      <c r="W34" s="34"/>
      <c r="X34" s="14"/>
      <c r="Y34" s="20"/>
    </row>
    <row r="35" spans="2:25" x14ac:dyDescent="0.25">
      <c r="B35" s="12"/>
      <c r="C35" s="75" t="s">
        <v>23</v>
      </c>
      <c r="D35" s="14"/>
      <c r="E35" s="20">
        <f t="shared" si="0"/>
        <v>3</v>
      </c>
      <c r="F35" s="17"/>
      <c r="G35" s="226" t="s">
        <v>66</v>
      </c>
      <c r="H35" s="231"/>
      <c r="I35" s="230">
        <f t="shared" si="1"/>
        <v>4</v>
      </c>
      <c r="J35" s="17"/>
      <c r="K35" s="81" t="s">
        <v>25</v>
      </c>
      <c r="L35" s="17"/>
      <c r="M35" s="20">
        <f t="shared" si="2"/>
        <v>3</v>
      </c>
      <c r="N35" s="17"/>
      <c r="O35" s="231" t="s">
        <v>135</v>
      </c>
      <c r="P35" s="231"/>
      <c r="Q35" s="230">
        <f t="shared" si="3"/>
        <v>4</v>
      </c>
      <c r="R35" s="17"/>
      <c r="S35" s="35"/>
      <c r="U35" s="20"/>
      <c r="V35" s="17"/>
      <c r="Y35" s="20" t="str">
        <f t="shared" ref="Y35:Y44" si="4">IF(COUNTIF($C$3:$R$21,W35)&gt;0,COUNTIF($C$3:$R$21,W35),"")</f>
        <v/>
      </c>
    </row>
    <row r="36" spans="2:25" x14ac:dyDescent="0.25">
      <c r="B36" s="12"/>
      <c r="C36" s="83" t="s">
        <v>73</v>
      </c>
      <c r="D36" s="14"/>
      <c r="E36" s="20">
        <f t="shared" si="0"/>
        <v>3</v>
      </c>
      <c r="F36" s="17"/>
      <c r="G36" s="196" t="s">
        <v>127</v>
      </c>
      <c r="H36" s="17"/>
      <c r="I36" s="20">
        <f t="shared" si="1"/>
        <v>3</v>
      </c>
      <c r="J36" s="17"/>
      <c r="K36" s="81" t="s">
        <v>67</v>
      </c>
      <c r="L36" s="17"/>
      <c r="M36" s="20">
        <f t="shared" si="2"/>
        <v>3</v>
      </c>
      <c r="N36" s="17"/>
      <c r="O36" s="17" t="s">
        <v>146</v>
      </c>
      <c r="P36" s="17"/>
      <c r="Q36" s="20">
        <f t="shared" si="3"/>
        <v>3</v>
      </c>
      <c r="R36" s="2"/>
      <c r="S36" s="35"/>
      <c r="U36" s="20"/>
      <c r="Y36" s="20" t="str">
        <f t="shared" si="4"/>
        <v/>
      </c>
    </row>
    <row r="37" spans="2:25" x14ac:dyDescent="0.25">
      <c r="B37" s="12"/>
      <c r="C37" s="43" t="s">
        <v>68</v>
      </c>
      <c r="D37" s="14"/>
      <c r="E37" s="20">
        <f t="shared" si="0"/>
        <v>3</v>
      </c>
      <c r="F37" s="17"/>
      <c r="G37" s="196" t="s">
        <v>128</v>
      </c>
      <c r="H37" s="17"/>
      <c r="I37" s="20">
        <f t="shared" si="1"/>
        <v>3</v>
      </c>
      <c r="J37" s="17"/>
      <c r="K37" s="35" t="s">
        <v>76</v>
      </c>
      <c r="L37" s="17"/>
      <c r="M37" s="20">
        <f t="shared" si="2"/>
        <v>3</v>
      </c>
      <c r="N37" s="17"/>
      <c r="O37" s="17" t="s">
        <v>147</v>
      </c>
      <c r="P37" s="17"/>
      <c r="Q37" s="20">
        <f t="shared" si="3"/>
        <v>3</v>
      </c>
      <c r="R37" s="2"/>
      <c r="S37" s="35"/>
      <c r="U37" s="20"/>
      <c r="Y37" s="20" t="str">
        <f t="shared" si="4"/>
        <v/>
      </c>
    </row>
    <row r="38" spans="2:25" x14ac:dyDescent="0.25">
      <c r="B38" s="13"/>
      <c r="C38" s="23" t="s">
        <v>74</v>
      </c>
      <c r="D38" s="17"/>
      <c r="E38" s="20">
        <f t="shared" si="0"/>
        <v>3</v>
      </c>
      <c r="F38" s="17"/>
      <c r="G38" s="226" t="s">
        <v>136</v>
      </c>
      <c r="H38" s="17"/>
      <c r="I38" s="230">
        <f t="shared" si="1"/>
        <v>4</v>
      </c>
      <c r="J38" s="17"/>
      <c r="K38" s="124" t="s">
        <v>88</v>
      </c>
      <c r="L38" s="17"/>
      <c r="M38" s="20">
        <f t="shared" si="2"/>
        <v>3</v>
      </c>
      <c r="N38" s="17"/>
      <c r="O38" s="17"/>
      <c r="P38" s="17"/>
      <c r="Q38" s="20" t="str">
        <f t="shared" si="3"/>
        <v/>
      </c>
      <c r="S38" s="35"/>
      <c r="U38" s="20"/>
      <c r="Y38" s="20" t="str">
        <f t="shared" si="4"/>
        <v/>
      </c>
    </row>
    <row r="39" spans="2:25" x14ac:dyDescent="0.25">
      <c r="B39" s="13"/>
      <c r="C39" s="23" t="s">
        <v>75</v>
      </c>
      <c r="D39" s="17"/>
      <c r="E39" s="20">
        <f t="shared" si="0"/>
        <v>3</v>
      </c>
      <c r="F39" s="17"/>
      <c r="G39" s="34"/>
      <c r="H39" s="17"/>
      <c r="I39" s="20" t="str">
        <f t="shared" si="1"/>
        <v/>
      </c>
      <c r="J39" s="17"/>
      <c r="K39" s="136" t="s">
        <v>100</v>
      </c>
      <c r="L39" s="17"/>
      <c r="M39" s="20">
        <f t="shared" si="2"/>
        <v>3</v>
      </c>
      <c r="N39" s="17"/>
      <c r="O39" s="17"/>
      <c r="P39" s="17"/>
      <c r="Q39" s="20" t="str">
        <f t="shared" si="3"/>
        <v/>
      </c>
      <c r="S39" s="20"/>
      <c r="U39" s="20"/>
      <c r="Y39" s="20" t="str">
        <f t="shared" si="4"/>
        <v/>
      </c>
    </row>
    <row r="40" spans="2:25" x14ac:dyDescent="0.25">
      <c r="B40" s="17"/>
      <c r="C40" s="160" t="s">
        <v>89</v>
      </c>
      <c r="D40" s="17"/>
      <c r="E40" s="20">
        <f t="shared" si="0"/>
        <v>3</v>
      </c>
      <c r="F40" s="17"/>
      <c r="G40" s="34"/>
      <c r="H40" s="17"/>
      <c r="I40" s="20" t="str">
        <f t="shared" si="1"/>
        <v/>
      </c>
      <c r="J40" s="17"/>
      <c r="K40" s="137" t="s">
        <v>99</v>
      </c>
      <c r="L40" s="17"/>
      <c r="M40" s="20">
        <f t="shared" si="2"/>
        <v>3</v>
      </c>
      <c r="N40" s="17"/>
      <c r="O40" s="17"/>
      <c r="P40" s="17"/>
      <c r="Q40" s="20" t="str">
        <f t="shared" si="3"/>
        <v/>
      </c>
      <c r="R40" s="14"/>
      <c r="S40" s="20"/>
      <c r="T40" s="14"/>
      <c r="U40" s="20"/>
      <c r="V40" s="14"/>
      <c r="W40" s="14"/>
      <c r="Y40" s="20" t="str">
        <f t="shared" si="4"/>
        <v/>
      </c>
    </row>
    <row r="41" spans="2:25" x14ac:dyDescent="0.25">
      <c r="B41" s="17"/>
      <c r="C41" s="23" t="s">
        <v>90</v>
      </c>
      <c r="D41" s="17"/>
      <c r="E41" s="20">
        <f t="shared" si="0"/>
        <v>3</v>
      </c>
      <c r="F41" s="17"/>
      <c r="G41" s="34"/>
      <c r="H41" s="17"/>
      <c r="I41" s="20" t="str">
        <f t="shared" si="1"/>
        <v/>
      </c>
      <c r="J41" s="17"/>
      <c r="K41" s="226" t="s">
        <v>107</v>
      </c>
      <c r="L41" s="231"/>
      <c r="M41" s="230">
        <f t="shared" si="2"/>
        <v>4</v>
      </c>
      <c r="N41" s="17"/>
      <c r="O41" s="17"/>
      <c r="P41" s="17"/>
      <c r="Q41" s="20" t="str">
        <f t="shared" si="3"/>
        <v/>
      </c>
      <c r="R41" s="14"/>
      <c r="S41" s="20"/>
      <c r="T41" s="14"/>
      <c r="U41" s="20" t="str">
        <f>IF(COUNTIF($C$3:$R$21,S41)&gt;0,COUNTIF($C$3:$R$21,S41),"")</f>
        <v/>
      </c>
      <c r="V41" s="14"/>
      <c r="W41" s="14"/>
      <c r="Y41" s="20" t="str">
        <f t="shared" si="4"/>
        <v/>
      </c>
    </row>
    <row r="42" spans="2:25" x14ac:dyDescent="0.25">
      <c r="B42" s="17"/>
      <c r="C42" s="23" t="s">
        <v>122</v>
      </c>
      <c r="D42" s="17"/>
      <c r="E42" s="20">
        <f t="shared" si="0"/>
        <v>3</v>
      </c>
      <c r="F42" s="17"/>
      <c r="G42" s="39"/>
      <c r="H42" s="17"/>
      <c r="I42" s="20" t="str">
        <f t="shared" si="1"/>
        <v/>
      </c>
      <c r="J42" s="17"/>
      <c r="K42" s="228" t="s">
        <v>138</v>
      </c>
      <c r="L42" s="17"/>
      <c r="M42" s="20">
        <f t="shared" si="2"/>
        <v>3</v>
      </c>
      <c r="N42" s="17"/>
      <c r="O42" s="17"/>
      <c r="P42" s="17"/>
      <c r="Q42" s="20" t="str">
        <f t="shared" si="3"/>
        <v/>
      </c>
      <c r="R42" s="14"/>
      <c r="S42" s="20"/>
      <c r="T42" s="14"/>
      <c r="U42" s="20" t="str">
        <f>IF(COUNTIF($C$3:$R$21,S42)&gt;0,COUNTIF($C$3:$R$21,S42),"")</f>
        <v/>
      </c>
      <c r="V42" s="14"/>
      <c r="W42" s="14"/>
      <c r="Y42" s="20" t="str">
        <f t="shared" si="4"/>
        <v/>
      </c>
    </row>
    <row r="43" spans="2:25" x14ac:dyDescent="0.25">
      <c r="B43" s="17"/>
      <c r="C43" s="23" t="s">
        <v>123</v>
      </c>
      <c r="D43" s="17"/>
      <c r="E43" s="20">
        <f t="shared" si="0"/>
        <v>3</v>
      </c>
      <c r="F43" s="17"/>
      <c r="G43" s="17"/>
      <c r="H43" s="17"/>
      <c r="I43" s="17"/>
      <c r="J43" s="17"/>
      <c r="K43" s="23"/>
      <c r="L43" s="17"/>
      <c r="M43" s="20"/>
      <c r="N43" s="17"/>
      <c r="O43" s="17"/>
      <c r="P43" s="17"/>
      <c r="Q43" s="20"/>
      <c r="R43" s="14"/>
      <c r="S43" s="20"/>
      <c r="T43" s="14"/>
      <c r="U43" s="20" t="str">
        <f>IF(COUNTIF($C$3:$R$21,S43)&gt;0,COUNTIF($C$3:$R$21,S43),"")</f>
        <v/>
      </c>
      <c r="V43" s="14"/>
      <c r="W43" s="14"/>
      <c r="Y43" s="20" t="str">
        <f t="shared" si="4"/>
        <v/>
      </c>
    </row>
    <row r="44" spans="2:25" x14ac:dyDescent="0.25">
      <c r="B44" s="17"/>
      <c r="C44" s="195" t="s">
        <v>124</v>
      </c>
      <c r="D44" s="17"/>
      <c r="E44" s="20">
        <f t="shared" si="0"/>
        <v>3</v>
      </c>
      <c r="F44" s="17"/>
      <c r="G44" s="17"/>
      <c r="H44" s="17"/>
      <c r="I44" s="17"/>
      <c r="J44" s="17"/>
      <c r="K44" s="17"/>
      <c r="L44" s="17"/>
      <c r="M44" s="20"/>
      <c r="N44" s="17"/>
      <c r="O44" s="17"/>
      <c r="P44" s="17"/>
      <c r="Q44" s="20" t="str">
        <f>IF(COUNTIF($C$3:$R$21,O44)&gt;0,COUNTIF($C$3:$R$21,O44),"")</f>
        <v/>
      </c>
      <c r="R44" s="14"/>
      <c r="S44" s="20"/>
      <c r="T44" s="14"/>
      <c r="U44" s="20" t="str">
        <f>IF(COUNTIF($C$3:$R$21,S44)&gt;0,COUNTIF($C$3:$R$21,S44),"")</f>
        <v/>
      </c>
      <c r="V44" s="14"/>
      <c r="W44" s="14"/>
      <c r="Y44" s="20" t="str">
        <f t="shared" si="4"/>
        <v/>
      </c>
    </row>
    <row r="45" spans="2:25" x14ac:dyDescent="0.25">
      <c r="C45" s="195" t="s">
        <v>139</v>
      </c>
      <c r="D45" s="14"/>
      <c r="E45" s="20">
        <f t="shared" si="0"/>
        <v>3</v>
      </c>
      <c r="F45" s="14"/>
      <c r="G45" s="14"/>
      <c r="H45" s="14"/>
      <c r="I45" s="14"/>
      <c r="J45" s="14"/>
      <c r="K45" s="14"/>
      <c r="L45" s="14"/>
      <c r="M45" s="14"/>
    </row>
    <row r="46" spans="2:25" x14ac:dyDescent="0.25">
      <c r="C46" s="195" t="s">
        <v>140</v>
      </c>
      <c r="E46" s="20">
        <f t="shared" si="0"/>
        <v>3</v>
      </c>
    </row>
  </sheetData>
  <mergeCells count="6">
    <mergeCell ref="S2:U2"/>
    <mergeCell ref="W2:Y2"/>
    <mergeCell ref="C2:E2"/>
    <mergeCell ref="G2:I2"/>
    <mergeCell ref="K2:M2"/>
    <mergeCell ref="O2:Q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&amp;C&amp;"-,Fet"&amp;20KAMPOPPSETT 5ER KAMPER SØNDAG 11. SEPTEMBER 2016&amp;RVersjon 06.09.2016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5" x14ac:dyDescent="0.25"/>
  <cols>
    <col min="2" max="2" width="22.7109375" bestFit="1" customWidth="1"/>
  </cols>
  <sheetData>
    <row r="1" spans="1:2" x14ac:dyDescent="0.25">
      <c r="A1" s="250">
        <v>42842</v>
      </c>
      <c r="B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BanekartSøn</vt:lpstr>
      <vt:lpstr>J05_J06</vt:lpstr>
      <vt:lpstr>J07_J08_J09_J10</vt:lpstr>
      <vt:lpstr>Endringslogg</vt:lpstr>
      <vt:lpstr>BanekartSøn!Utskriftsområde</vt:lpstr>
      <vt:lpstr>J05_J06!Utskriftsområde</vt:lpstr>
      <vt:lpstr>J07_J08_J09_J10!Utskriftsområde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Magnus Nordby</dc:creator>
  <cp:lastModifiedBy>pmnordby</cp:lastModifiedBy>
  <cp:lastPrinted>2017-04-07T15:27:22Z</cp:lastPrinted>
  <dcterms:created xsi:type="dcterms:W3CDTF">2014-03-17T09:15:24Z</dcterms:created>
  <dcterms:modified xsi:type="dcterms:W3CDTF">2017-04-17T10:07:30Z</dcterms:modified>
</cp:coreProperties>
</file>