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showInkAnnotation="0" autoCompressPictures="0"/>
  <bookViews>
    <workbookView xWindow="17700" yWindow="0" windowWidth="9620" windowHeight="14940" tabRatio="728" firstSheet="1" activeTab="2"/>
  </bookViews>
  <sheets>
    <sheet name="Beskrivelse" sheetId="1" r:id="rId1"/>
    <sheet name="Bomveistest" sheetId="2" r:id="rId2"/>
    <sheet name="Skøytetest" sheetId="3" r:id="rId3"/>
    <sheet name="Staketest" sheetId="4" r:id="rId4"/>
    <sheet name="Sognefjell testen" sheetId="7" r:id="rId5"/>
    <sheet name="Styrketest" sheetId="12" r:id="rId6"/>
    <sheet name="I3 Distanse" sheetId="6" r:id="rId7"/>
    <sheet name="Styrketest NY" sheetId="5" r:id="rId8"/>
    <sheet name="Testløp kollen rulleski" sheetId="11" r:id="rId9"/>
    <sheet name="Testløp beito 2010" sheetId="8" r:id="rId10"/>
    <sheet name="Staketest Team Kollen" sheetId="9" r:id="rId11"/>
    <sheet name="Styrketest -gammel" sheetId="10" r:id="rId1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G10" i="3" l="1"/>
  <c r="AG8" i="3"/>
  <c r="AG97" i="3"/>
  <c r="AG98" i="3"/>
  <c r="AG99" i="3"/>
  <c r="AG96" i="3"/>
  <c r="AG14" i="3"/>
  <c r="AG15" i="3"/>
  <c r="AG16" i="3"/>
  <c r="AG17" i="3"/>
  <c r="AG7" i="3"/>
  <c r="AG18" i="3"/>
  <c r="AG19" i="3"/>
  <c r="AG20" i="3"/>
  <c r="AG11" i="3"/>
  <c r="AG21" i="3"/>
  <c r="AG22" i="3"/>
  <c r="AG23" i="3"/>
  <c r="AG24" i="3"/>
  <c r="AG6" i="3"/>
  <c r="AG9" i="3"/>
  <c r="AG25" i="3"/>
  <c r="AG26" i="3"/>
  <c r="AG27" i="3"/>
  <c r="AG28" i="3"/>
  <c r="AG29" i="3"/>
  <c r="AG30" i="3"/>
  <c r="AG31" i="3"/>
  <c r="AG32" i="3"/>
  <c r="AG33" i="3"/>
  <c r="AG34" i="3"/>
  <c r="AG35" i="3"/>
  <c r="AG5" i="3"/>
  <c r="AD9" i="2"/>
  <c r="AD10" i="2"/>
  <c r="AD14" i="2"/>
  <c r="AD11" i="2"/>
  <c r="AD33" i="2"/>
  <c r="AD34" i="2"/>
  <c r="AD19" i="2"/>
  <c r="AD35" i="2"/>
  <c r="AD17" i="2"/>
  <c r="AD16" i="2"/>
  <c r="AD32" i="2"/>
  <c r="AD13" i="2"/>
  <c r="AD119" i="2"/>
  <c r="AD118" i="2"/>
  <c r="AD111" i="2"/>
  <c r="AD117" i="2"/>
  <c r="AD116" i="2"/>
  <c r="AD114" i="2"/>
  <c r="AD112" i="2"/>
  <c r="AD115" i="2"/>
  <c r="AD31" i="2"/>
  <c r="AD6" i="2"/>
  <c r="AD5" i="2"/>
  <c r="AD24" i="2"/>
  <c r="AD30" i="2"/>
  <c r="AD21" i="2"/>
  <c r="AD20" i="2"/>
  <c r="AD12" i="2"/>
  <c r="AD29" i="2"/>
  <c r="AD28" i="2"/>
  <c r="AD8" i="2"/>
  <c r="AD27" i="2"/>
  <c r="AD7" i="2"/>
  <c r="AD26" i="2"/>
  <c r="AD25" i="2"/>
  <c r="AB27" i="4"/>
  <c r="AB24" i="4"/>
  <c r="AB23" i="4"/>
  <c r="AB16" i="4"/>
  <c r="AB15" i="4"/>
  <c r="AB14" i="4"/>
  <c r="AB6" i="4"/>
  <c r="AB9" i="4"/>
  <c r="AB11" i="4"/>
  <c r="AB21" i="4"/>
  <c r="AB7" i="4"/>
  <c r="AB19" i="4"/>
  <c r="AB5" i="4"/>
  <c r="AG104" i="3"/>
  <c r="AG101" i="3"/>
  <c r="AB92" i="4"/>
  <c r="AB100" i="4"/>
  <c r="AB94" i="4"/>
  <c r="AB96" i="4"/>
  <c r="AB97" i="4"/>
  <c r="AB101" i="4"/>
  <c r="AB25" i="4"/>
  <c r="AB18" i="4"/>
  <c r="AB20" i="4"/>
  <c r="AB26" i="4"/>
  <c r="AB22" i="4"/>
  <c r="AB10" i="4"/>
  <c r="AB8" i="4"/>
  <c r="AB28" i="4"/>
  <c r="AB29" i="4"/>
  <c r="AB12" i="4"/>
  <c r="AB13" i="4"/>
  <c r="AB30" i="4"/>
  <c r="AB17" i="4"/>
  <c r="AG109" i="3"/>
  <c r="AG105" i="3"/>
  <c r="AG108" i="3"/>
  <c r="AG103" i="3"/>
  <c r="AG141" i="3"/>
  <c r="AG142" i="3"/>
  <c r="AG121" i="3"/>
  <c r="AG106" i="3"/>
  <c r="AG107" i="3"/>
  <c r="AG102" i="3"/>
  <c r="D47" i="12"/>
  <c r="G47" i="12"/>
  <c r="J47" i="12"/>
  <c r="D48" i="12"/>
  <c r="G48" i="12"/>
  <c r="J48" i="12"/>
  <c r="D49" i="12"/>
  <c r="G49" i="12"/>
  <c r="J49" i="12"/>
  <c r="D50" i="12"/>
  <c r="G50" i="12"/>
  <c r="J50" i="12"/>
  <c r="D51" i="12"/>
  <c r="G51" i="12"/>
  <c r="J51" i="12"/>
  <c r="D43" i="12"/>
  <c r="G43" i="12"/>
  <c r="J43" i="12"/>
  <c r="S18" i="12"/>
  <c r="S21" i="12"/>
  <c r="S22" i="12"/>
  <c r="S12" i="12"/>
  <c r="S10" i="12"/>
  <c r="S33" i="12"/>
  <c r="S34" i="12"/>
  <c r="P18" i="12"/>
  <c r="P21" i="12"/>
  <c r="P22" i="12"/>
  <c r="P12" i="12"/>
  <c r="P10" i="12"/>
  <c r="P33" i="12"/>
  <c r="P34" i="12"/>
  <c r="M18" i="12"/>
  <c r="M21" i="12"/>
  <c r="M22" i="12"/>
  <c r="M12" i="12"/>
  <c r="M10" i="12"/>
  <c r="M33" i="12"/>
  <c r="M34" i="12"/>
  <c r="J18" i="12"/>
  <c r="J21" i="12"/>
  <c r="J22" i="12"/>
  <c r="J12" i="12"/>
  <c r="J10" i="12"/>
  <c r="J33" i="12"/>
  <c r="J34" i="12"/>
  <c r="S47" i="12"/>
  <c r="S43" i="12"/>
  <c r="S51" i="12"/>
  <c r="S40" i="12"/>
  <c r="P47" i="12"/>
  <c r="P43" i="12"/>
  <c r="P51" i="12"/>
  <c r="P40" i="12"/>
  <c r="M47" i="12"/>
  <c r="M43" i="12"/>
  <c r="M51" i="12"/>
  <c r="M40" i="12"/>
  <c r="S53" i="12"/>
  <c r="S45" i="12"/>
  <c r="S54" i="12"/>
  <c r="S46" i="12"/>
  <c r="S42" i="12"/>
  <c r="S48" i="12"/>
  <c r="S50" i="12"/>
  <c r="S49" i="12"/>
  <c r="S41" i="12"/>
  <c r="S44" i="12"/>
  <c r="S39" i="12"/>
  <c r="P53" i="12"/>
  <c r="P45" i="12"/>
  <c r="P54" i="12"/>
  <c r="P46" i="12"/>
  <c r="P42" i="12"/>
  <c r="P48" i="12"/>
  <c r="P50" i="12"/>
  <c r="P49" i="12"/>
  <c r="P41" i="12"/>
  <c r="P44" i="12"/>
  <c r="P39" i="12"/>
  <c r="M53" i="12"/>
  <c r="M45" i="12"/>
  <c r="M54" i="12"/>
  <c r="M46" i="12"/>
  <c r="M42" i="12"/>
  <c r="M48" i="12"/>
  <c r="M50" i="12"/>
  <c r="M49" i="12"/>
  <c r="M41" i="12"/>
  <c r="M44" i="12"/>
  <c r="M39" i="12"/>
  <c r="M52" i="12"/>
  <c r="P52" i="12"/>
  <c r="S52" i="12"/>
  <c r="S16" i="12"/>
  <c r="S20" i="12"/>
  <c r="S19" i="12"/>
  <c r="S9" i="12"/>
  <c r="S23" i="12"/>
  <c r="S24" i="12"/>
  <c r="S25" i="12"/>
  <c r="S14" i="12"/>
  <c r="S15" i="12"/>
  <c r="S26" i="12"/>
  <c r="S7" i="12"/>
  <c r="S17" i="12"/>
  <c r="S27" i="12"/>
  <c r="S28" i="12"/>
  <c r="S29" i="12"/>
  <c r="S30" i="12"/>
  <c r="S31" i="12"/>
  <c r="S6" i="12"/>
  <c r="S11" i="12"/>
  <c r="S5" i="12"/>
  <c r="S13" i="12"/>
  <c r="S32" i="12"/>
  <c r="S35" i="12"/>
  <c r="S36" i="12"/>
  <c r="S37" i="12"/>
  <c r="P16" i="12"/>
  <c r="P20" i="12"/>
  <c r="P19" i="12"/>
  <c r="P9" i="12"/>
  <c r="P23" i="12"/>
  <c r="P24" i="12"/>
  <c r="P25" i="12"/>
  <c r="P14" i="12"/>
  <c r="P15" i="12"/>
  <c r="P26" i="12"/>
  <c r="P7" i="12"/>
  <c r="P17" i="12"/>
  <c r="P27" i="12"/>
  <c r="P28" i="12"/>
  <c r="P29" i="12"/>
  <c r="P30" i="12"/>
  <c r="P31" i="12"/>
  <c r="P6" i="12"/>
  <c r="P11" i="12"/>
  <c r="P5" i="12"/>
  <c r="P13" i="12"/>
  <c r="P32" i="12"/>
  <c r="P35" i="12"/>
  <c r="P36" i="12"/>
  <c r="P37" i="12"/>
  <c r="M16" i="12"/>
  <c r="M20" i="12"/>
  <c r="M19" i="12"/>
  <c r="M9" i="12"/>
  <c r="M23" i="12"/>
  <c r="M24" i="12"/>
  <c r="M25" i="12"/>
  <c r="M14" i="12"/>
  <c r="M15" i="12"/>
  <c r="M26" i="12"/>
  <c r="M7" i="12"/>
  <c r="M17" i="12"/>
  <c r="M27" i="12"/>
  <c r="M28" i="12"/>
  <c r="M29" i="12"/>
  <c r="M30" i="12"/>
  <c r="M31" i="12"/>
  <c r="M6" i="12"/>
  <c r="M11" i="12"/>
  <c r="M5" i="12"/>
  <c r="M13" i="12"/>
  <c r="M32" i="12"/>
  <c r="M35" i="12"/>
  <c r="M36" i="12"/>
  <c r="M37" i="12"/>
  <c r="S8" i="12"/>
  <c r="P8" i="12"/>
  <c r="M8" i="12"/>
  <c r="J32" i="12"/>
  <c r="J35" i="12"/>
  <c r="D16" i="12"/>
  <c r="D20" i="12"/>
  <c r="D19" i="12"/>
  <c r="D9" i="12"/>
  <c r="D23" i="12"/>
  <c r="D24" i="12"/>
  <c r="D25" i="12"/>
  <c r="D14" i="12"/>
  <c r="D15" i="12"/>
  <c r="D26" i="12"/>
  <c r="D7" i="12"/>
  <c r="D17" i="12"/>
  <c r="D27" i="12"/>
  <c r="D28" i="12"/>
  <c r="D29" i="12"/>
  <c r="D30" i="12"/>
  <c r="D31" i="12"/>
  <c r="D6" i="12"/>
  <c r="D11" i="12"/>
  <c r="D5" i="12"/>
  <c r="D8" i="12"/>
  <c r="G16" i="12"/>
  <c r="G20" i="12"/>
  <c r="G19" i="12"/>
  <c r="G9" i="12"/>
  <c r="G23" i="12"/>
  <c r="J16" i="12"/>
  <c r="J20" i="12"/>
  <c r="J19" i="12"/>
  <c r="J9" i="12"/>
  <c r="J23" i="12"/>
  <c r="J24" i="12"/>
  <c r="J25" i="12"/>
  <c r="J14" i="12"/>
  <c r="J15" i="12"/>
  <c r="J28" i="12"/>
  <c r="J29" i="12"/>
  <c r="J30" i="12"/>
  <c r="J31" i="12"/>
  <c r="J6" i="12"/>
  <c r="J11" i="12"/>
  <c r="J5" i="12"/>
  <c r="J13" i="12"/>
  <c r="G17" i="12"/>
  <c r="G27" i="12"/>
  <c r="G28" i="12"/>
  <c r="G29" i="12"/>
  <c r="G30" i="12"/>
  <c r="G31" i="12"/>
  <c r="G6" i="12"/>
  <c r="G11" i="12"/>
  <c r="G5" i="12"/>
  <c r="J45" i="12"/>
  <c r="J54" i="12"/>
  <c r="J46" i="12"/>
  <c r="J42" i="12"/>
  <c r="D54" i="12"/>
  <c r="D46" i="12"/>
  <c r="D42" i="12"/>
  <c r="G54" i="12"/>
  <c r="G46" i="12"/>
  <c r="G42" i="12"/>
  <c r="G53" i="12"/>
  <c r="D53" i="12"/>
  <c r="G45" i="12"/>
  <c r="D45" i="12"/>
  <c r="J53" i="12"/>
  <c r="J52" i="12"/>
  <c r="G52" i="12"/>
  <c r="D52" i="12"/>
  <c r="J27" i="12"/>
  <c r="J17" i="12"/>
  <c r="J7" i="12"/>
  <c r="G7" i="12"/>
  <c r="J26" i="12"/>
  <c r="G26" i="12"/>
  <c r="G15" i="12"/>
  <c r="G14" i="12"/>
  <c r="G25" i="12"/>
  <c r="G24" i="12"/>
  <c r="J8" i="12"/>
  <c r="G8" i="12"/>
  <c r="B3" i="11"/>
  <c r="B4" i="11"/>
  <c r="B5" i="11"/>
  <c r="B11" i="11"/>
  <c r="B12" i="11"/>
  <c r="B13" i="11"/>
  <c r="B14" i="11"/>
  <c r="B15" i="11"/>
  <c r="B16" i="11"/>
  <c r="B2" i="11"/>
  <c r="F16" i="11"/>
  <c r="F5" i="11"/>
  <c r="F15" i="11"/>
  <c r="F14" i="11"/>
  <c r="F13" i="11"/>
  <c r="F12" i="11"/>
  <c r="F11" i="11"/>
  <c r="F4" i="11"/>
  <c r="F3" i="11"/>
  <c r="F5" i="5"/>
  <c r="K5" i="5"/>
  <c r="P5" i="5"/>
  <c r="F6" i="5"/>
  <c r="F7" i="5"/>
  <c r="K7" i="5"/>
  <c r="P7" i="5"/>
  <c r="F8" i="5"/>
  <c r="K8" i="5"/>
  <c r="P8" i="5"/>
  <c r="F9" i="5"/>
  <c r="K9" i="5"/>
  <c r="P9" i="5"/>
  <c r="F10" i="5"/>
  <c r="K10" i="5"/>
  <c r="F11" i="5"/>
  <c r="K11" i="5"/>
  <c r="P11" i="5"/>
  <c r="F12" i="5"/>
  <c r="K12" i="5"/>
  <c r="P12" i="5"/>
  <c r="F13" i="5"/>
  <c r="K13" i="5"/>
  <c r="F14" i="5"/>
  <c r="K14" i="5"/>
  <c r="P14" i="5"/>
  <c r="K15" i="5"/>
  <c r="P15" i="5"/>
  <c r="K16" i="5"/>
  <c r="P16" i="5"/>
  <c r="P17" i="5"/>
  <c r="P18" i="5"/>
  <c r="F32" i="5"/>
  <c r="K32" i="5"/>
  <c r="P32" i="5"/>
  <c r="P33" i="5"/>
  <c r="F34" i="5"/>
  <c r="K34" i="5"/>
  <c r="F35" i="5"/>
  <c r="K36" i="5"/>
  <c r="P36" i="5"/>
  <c r="K37" i="5"/>
  <c r="M3" i="8"/>
  <c r="N3" i="8"/>
  <c r="O3" i="8"/>
  <c r="M4" i="8"/>
  <c r="N4" i="8"/>
  <c r="O4" i="8"/>
  <c r="M5" i="8"/>
  <c r="N5" i="8"/>
  <c r="O5" i="8"/>
  <c r="M6" i="8"/>
  <c r="N6" i="8"/>
  <c r="O6" i="8"/>
  <c r="M7" i="8"/>
  <c r="N7" i="8"/>
  <c r="O7" i="8"/>
  <c r="M8" i="8"/>
  <c r="N8" i="8"/>
  <c r="O8" i="8"/>
  <c r="M9" i="8"/>
  <c r="N9" i="8"/>
  <c r="O9" i="8"/>
  <c r="M10" i="8"/>
  <c r="N10" i="8"/>
  <c r="O10" i="8"/>
  <c r="M11" i="8"/>
  <c r="N11" i="8"/>
  <c r="O11" i="8"/>
  <c r="M12" i="8"/>
  <c r="N12" i="8"/>
  <c r="O12" i="8"/>
  <c r="M13" i="8"/>
  <c r="N13" i="8"/>
  <c r="O13" i="8"/>
  <c r="M14" i="8"/>
  <c r="N14" i="8"/>
  <c r="O14" i="8"/>
  <c r="M15" i="8"/>
  <c r="N15" i="8"/>
  <c r="O15" i="8"/>
  <c r="M16" i="8"/>
  <c r="N16" i="8"/>
  <c r="O16" i="8"/>
  <c r="M17" i="8"/>
  <c r="M18" i="8"/>
  <c r="M19" i="8"/>
  <c r="M20" i="8"/>
  <c r="M21" i="8"/>
  <c r="M22" i="8"/>
  <c r="M23" i="8"/>
  <c r="M24" i="8"/>
  <c r="M25" i="8"/>
  <c r="M26" i="8"/>
  <c r="M27" i="8"/>
  <c r="M28" i="8"/>
  <c r="F4" i="10"/>
  <c r="F5" i="10"/>
  <c r="F6" i="10"/>
  <c r="F7" i="10"/>
  <c r="F8" i="10"/>
  <c r="F9" i="10"/>
  <c r="F10" i="10"/>
  <c r="F11" i="10"/>
  <c r="F12" i="10"/>
  <c r="F13" i="10"/>
  <c r="F14" i="10"/>
  <c r="F15" i="10"/>
  <c r="F16" i="10"/>
</calcChain>
</file>

<file path=xl/sharedStrings.xml><?xml version="1.0" encoding="utf-8"?>
<sst xmlns="http://schemas.openxmlformats.org/spreadsheetml/2006/main" count="1487" uniqueCount="864">
  <si>
    <t>Tuva Toftdahl</t>
  </si>
  <si>
    <t>Petter L.S.</t>
  </si>
  <si>
    <t>Carl Jørgen Flaen</t>
  </si>
  <si>
    <t>Martin W.K.</t>
  </si>
  <si>
    <t>Erik L. Solberg</t>
  </si>
  <si>
    <t>Julie Vollum Bø</t>
  </si>
  <si>
    <t>Hannah Andresen</t>
  </si>
  <si>
    <t>Ole-Marius Germunds.</t>
  </si>
  <si>
    <t>Bendik Bang Pedersen</t>
  </si>
  <si>
    <t>Mathis Dahl Fenre</t>
  </si>
  <si>
    <t>Balder Angel</t>
  </si>
  <si>
    <t>Joakim Standal</t>
  </si>
  <si>
    <t>Karoline Borgnes</t>
  </si>
  <si>
    <t>Pernille Borgnes</t>
  </si>
  <si>
    <t>Sten Anders Jacobsen</t>
  </si>
  <si>
    <t>Ina Piene Børstad</t>
  </si>
  <si>
    <t>Jens Christan</t>
  </si>
  <si>
    <t>Ingvild Øye</t>
  </si>
  <si>
    <t>Bettina ?</t>
  </si>
  <si>
    <t>Andrea</t>
  </si>
  <si>
    <t>Ellinor Høgberg</t>
  </si>
  <si>
    <t>Beito 2010</t>
  </si>
  <si>
    <t>07.11.10 Vær: -5, stålende sol</t>
  </si>
  <si>
    <t>Starttid</t>
  </si>
  <si>
    <t>Runde 1</t>
  </si>
  <si>
    <t>Passering 1</t>
  </si>
  <si>
    <t>Runde 2</t>
  </si>
  <si>
    <t>Passering 2</t>
  </si>
  <si>
    <t>Runde 3</t>
  </si>
  <si>
    <t>Passering 3</t>
  </si>
  <si>
    <t>Mål</t>
  </si>
  <si>
    <t>Mål 10km</t>
  </si>
  <si>
    <t>Tid første runde</t>
  </si>
  <si>
    <t>Tid andre runde</t>
  </si>
  <si>
    <t>Tid tredje runde</t>
  </si>
  <si>
    <t>Tid fjerde runde</t>
  </si>
  <si>
    <t>Ole Marius Germundson</t>
  </si>
  <si>
    <t>Carl Theodor Gustavson</t>
  </si>
  <si>
    <t>Carl Jørgen S. Flaen</t>
  </si>
  <si>
    <t>Sebastian S. Flaen</t>
  </si>
  <si>
    <t>Ulrik A. Arnesen</t>
  </si>
  <si>
    <t>Cathrine Hengebøl</t>
  </si>
  <si>
    <t>Nikolai</t>
  </si>
  <si>
    <t>Eirik</t>
  </si>
  <si>
    <t>Marianne</t>
  </si>
  <si>
    <t>Rikke</t>
  </si>
  <si>
    <t>Pia</t>
  </si>
  <si>
    <t>Juni (02.06)</t>
  </si>
  <si>
    <t>September</t>
  </si>
  <si>
    <t>tørr asfalt, 10 grader og litt vind</t>
  </si>
  <si>
    <t>13.39</t>
  </si>
  <si>
    <t>13.17</t>
  </si>
  <si>
    <t>Juni (4.05)</t>
  </si>
  <si>
    <t>August (06.09)</t>
  </si>
  <si>
    <t>Chins</t>
  </si>
  <si>
    <t>Ribbv</t>
  </si>
  <si>
    <t>Brut</t>
  </si>
  <si>
    <t>Sum</t>
  </si>
  <si>
    <t>Pers:</t>
  </si>
  <si>
    <t>Øvelser:</t>
  </si>
  <si>
    <t>10 (17 på skolen)</t>
  </si>
  <si>
    <t>Ribbevegg</t>
  </si>
  <si>
    <t>Brutalbenk</t>
  </si>
  <si>
    <t>Andreas W.H</t>
  </si>
  <si>
    <t>Camilla Engebrets.</t>
  </si>
  <si>
    <t>Pia S. Iversen</t>
  </si>
  <si>
    <t>Sverre W.K</t>
  </si>
  <si>
    <t>Martin G.L</t>
  </si>
  <si>
    <t>Bjørnar</t>
  </si>
  <si>
    <t>Isak</t>
  </si>
  <si>
    <t>Joakim L</t>
  </si>
  <si>
    <t>Sverre G Warlo</t>
  </si>
  <si>
    <t>21.28(k)</t>
  </si>
  <si>
    <t>Frida H Stav</t>
  </si>
  <si>
    <t>25.25(k)</t>
  </si>
  <si>
    <t>22.29(k)</t>
  </si>
  <si>
    <t>26.46</t>
  </si>
  <si>
    <t>Marit L Fredriksen</t>
  </si>
  <si>
    <t>32.35</t>
  </si>
  <si>
    <t>30.03</t>
  </si>
  <si>
    <t>29.22</t>
  </si>
  <si>
    <t>35.35</t>
  </si>
  <si>
    <t>27.15</t>
  </si>
  <si>
    <t>28.07</t>
  </si>
  <si>
    <t>35.33</t>
  </si>
  <si>
    <t>Kaja Morken</t>
  </si>
  <si>
    <t>18.16(k)</t>
  </si>
  <si>
    <t>Selma Ahlsand</t>
  </si>
  <si>
    <t>19.21(k)</t>
  </si>
  <si>
    <t>Staketesten</t>
  </si>
  <si>
    <t>Juni               (10.06)</t>
  </si>
  <si>
    <t>August (26.08)</t>
  </si>
  <si>
    <t>Ca. 12 grader og lett nedbør.</t>
  </si>
  <si>
    <t>3 grader opphold</t>
  </si>
  <si>
    <t>Regn og 10 grader, medvind</t>
  </si>
  <si>
    <t>Regn og 13 grader, kortere løype (20 sek ca) god medvind</t>
  </si>
  <si>
    <t>7 grader og strålende vær, vanlig løype igjen</t>
  </si>
  <si>
    <t>13 grader, oppholdsvær og tørr asfalt</t>
  </si>
  <si>
    <t>12 grader, oppholdsvær, litt vind og fuktig asfalt</t>
  </si>
  <si>
    <t>15.22</t>
  </si>
  <si>
    <t>14.44</t>
  </si>
  <si>
    <t>12.47</t>
  </si>
  <si>
    <t>13.11</t>
  </si>
  <si>
    <t>13.41</t>
  </si>
  <si>
    <t>12.00</t>
  </si>
  <si>
    <t>14.49</t>
  </si>
  <si>
    <t>13.12</t>
  </si>
  <si>
    <t>13.16</t>
  </si>
  <si>
    <t>Ole Marius Germundsson</t>
  </si>
  <si>
    <t>14.20</t>
  </si>
  <si>
    <t>13.52</t>
  </si>
  <si>
    <t>13.32</t>
  </si>
  <si>
    <t>12.33</t>
  </si>
  <si>
    <t>12.23</t>
  </si>
  <si>
    <t>13.44 (klassisk)</t>
  </si>
  <si>
    <t>17.36</t>
  </si>
  <si>
    <t>12.44 (klassisk)</t>
  </si>
  <si>
    <t>13.43</t>
  </si>
  <si>
    <t>15.06 (klassisk)</t>
  </si>
  <si>
    <t>14.41 (klassisk)</t>
  </si>
  <si>
    <t>14.36 (klassisk)</t>
  </si>
  <si>
    <t>16.10 (klassisk)</t>
  </si>
  <si>
    <t>15.47</t>
  </si>
  <si>
    <t>16.21 (klassisk)</t>
  </si>
  <si>
    <t>12.02</t>
  </si>
  <si>
    <t>18.52</t>
  </si>
  <si>
    <t>17.13</t>
  </si>
  <si>
    <t>13.56</t>
  </si>
  <si>
    <t>Frithjof Vaksdal (Kjelsås)</t>
  </si>
  <si>
    <t>Jenter junior</t>
  </si>
  <si>
    <t>Marte Monrad Hansen</t>
  </si>
  <si>
    <t>18.04</t>
  </si>
  <si>
    <t>20.39</t>
  </si>
  <si>
    <t>20.34</t>
  </si>
  <si>
    <t>18.47 (klassisk)</t>
  </si>
  <si>
    <t>22.13</t>
  </si>
  <si>
    <t>20.09</t>
  </si>
  <si>
    <t>20.04</t>
  </si>
  <si>
    <t>19.45</t>
  </si>
  <si>
    <t>18.40</t>
  </si>
  <si>
    <t>17.15</t>
  </si>
  <si>
    <t>16.53</t>
  </si>
  <si>
    <t>Hannah O Andresen</t>
  </si>
  <si>
    <t>19.59</t>
  </si>
  <si>
    <t>19.58</t>
  </si>
  <si>
    <t>19.54</t>
  </si>
  <si>
    <t>16.55 (klassisk)</t>
  </si>
  <si>
    <t>24.32</t>
  </si>
  <si>
    <t>Kaja Norheim Morken</t>
  </si>
  <si>
    <t>19.51</t>
  </si>
  <si>
    <t>Ane Johnsen</t>
  </si>
  <si>
    <t>16.43</t>
  </si>
  <si>
    <t>Styrketesten</t>
  </si>
  <si>
    <t xml:space="preserve">Juni </t>
  </si>
  <si>
    <t>Situps</t>
  </si>
  <si>
    <t>Opptrekk</t>
  </si>
  <si>
    <t>Nedtrekk</t>
  </si>
  <si>
    <t>Dips</t>
  </si>
  <si>
    <t>SUM</t>
  </si>
  <si>
    <t>Petter Langaard Solberg</t>
  </si>
  <si>
    <t>Harald Astrup Arnesen</t>
  </si>
  <si>
    <t>Hannah Oseberg Andresen</t>
  </si>
  <si>
    <t>Karin Assev Øyen</t>
  </si>
  <si>
    <t>I3 Distanse løping                        Sognsvann-Frønnsvollen</t>
  </si>
  <si>
    <t>Juni               (14.06)</t>
  </si>
  <si>
    <t>ca.15 grader, oppholdsvær</t>
  </si>
  <si>
    <t>34.33</t>
  </si>
  <si>
    <t>37.43</t>
  </si>
  <si>
    <t>39.35</t>
  </si>
  <si>
    <t>Stein-Erik Eriksen</t>
  </si>
  <si>
    <t>40.16</t>
  </si>
  <si>
    <t>40.33</t>
  </si>
  <si>
    <t>40.42</t>
  </si>
  <si>
    <t>43.20</t>
  </si>
  <si>
    <t>44.20</t>
  </si>
  <si>
    <t>40.18</t>
  </si>
  <si>
    <t>42.08</t>
  </si>
  <si>
    <t>Sognefjelltesten</t>
  </si>
  <si>
    <t>Navn</t>
  </si>
  <si>
    <t>Sverre W.K.</t>
  </si>
  <si>
    <t>Andreas W.H.</t>
  </si>
  <si>
    <t>ca. 15 grader, helt tørr asfalt</t>
  </si>
  <si>
    <t>ca 5 grader, delvis vått, veldig hard asfalt og litt motvind. Dårlige forhold</t>
  </si>
  <si>
    <t>ca. 21 grader, sol og tørr asfalt hele veien</t>
  </si>
  <si>
    <t>GUTTER</t>
  </si>
  <si>
    <t>24.50</t>
  </si>
  <si>
    <t>20.53</t>
  </si>
  <si>
    <t>Peder Huitfeldt</t>
  </si>
  <si>
    <t>Joakim Levorsen</t>
  </si>
  <si>
    <t>22.32</t>
  </si>
  <si>
    <t>21.03</t>
  </si>
  <si>
    <t>21.09</t>
  </si>
  <si>
    <t>20.32</t>
  </si>
  <si>
    <t>21.07</t>
  </si>
  <si>
    <t>20.40</t>
  </si>
  <si>
    <t>21.01</t>
  </si>
  <si>
    <t>19.50</t>
  </si>
  <si>
    <t>19.35</t>
  </si>
  <si>
    <t>19.41</t>
  </si>
  <si>
    <t>19.49</t>
  </si>
  <si>
    <t>18.46</t>
  </si>
  <si>
    <t>21:24 (k)</t>
  </si>
  <si>
    <t>25.10</t>
  </si>
  <si>
    <t>25.45</t>
  </si>
  <si>
    <t>26.50</t>
  </si>
  <si>
    <t>17:29 (k)</t>
  </si>
  <si>
    <t>21.52</t>
  </si>
  <si>
    <t>17:42 (k)</t>
  </si>
  <si>
    <t>16:38 (k)</t>
  </si>
  <si>
    <t>21.17</t>
  </si>
  <si>
    <t>20.13</t>
  </si>
  <si>
    <t>19.38</t>
  </si>
  <si>
    <t>Ole-Marius Germundson</t>
  </si>
  <si>
    <t>19:07 (k)</t>
  </si>
  <si>
    <t>19:30 (k)</t>
  </si>
  <si>
    <t>17:49 (k)</t>
  </si>
  <si>
    <t>21.27</t>
  </si>
  <si>
    <t>22.31</t>
  </si>
  <si>
    <t>20.48</t>
  </si>
  <si>
    <t>21.51</t>
  </si>
  <si>
    <t>18:11 (k)</t>
  </si>
  <si>
    <t>17:56 (k)</t>
  </si>
  <si>
    <t>25.03</t>
  </si>
  <si>
    <t>23.52</t>
  </si>
  <si>
    <t>20.41</t>
  </si>
  <si>
    <t>18:10 (k)</t>
  </si>
  <si>
    <t>20.33</t>
  </si>
  <si>
    <t>22.19</t>
  </si>
  <si>
    <t>19.28</t>
  </si>
  <si>
    <t>19:35 (k)</t>
  </si>
  <si>
    <t>18:45 (k)</t>
  </si>
  <si>
    <t>21.32</t>
  </si>
  <si>
    <t>21.29</t>
  </si>
  <si>
    <t>24.24</t>
  </si>
  <si>
    <t>DNF</t>
  </si>
  <si>
    <t>19:01 (k)</t>
  </si>
  <si>
    <t>29.04</t>
  </si>
  <si>
    <t>22.09</t>
  </si>
  <si>
    <t>21.28</t>
  </si>
  <si>
    <t>20.14</t>
  </si>
  <si>
    <t>Eirik O. Andresen</t>
  </si>
  <si>
    <t>19:47 (k)</t>
  </si>
  <si>
    <t xml:space="preserve"> </t>
  </si>
  <si>
    <t>19.47 (k)</t>
  </si>
  <si>
    <t>22.00</t>
  </si>
  <si>
    <t>18.34(k)</t>
  </si>
  <si>
    <t>17.15(k)</t>
  </si>
  <si>
    <t>16.51(k)</t>
  </si>
  <si>
    <t>16.57(k)</t>
  </si>
  <si>
    <t>17.18(k)</t>
  </si>
  <si>
    <t>17.00(k)</t>
  </si>
  <si>
    <t>17.12(k)</t>
  </si>
  <si>
    <t>17.17(k)</t>
  </si>
  <si>
    <t>18.04(k)</t>
  </si>
  <si>
    <t>22.07(k)</t>
  </si>
  <si>
    <t>Bendik (Kjelsås)</t>
  </si>
  <si>
    <t>22.38</t>
  </si>
  <si>
    <t>Espen Aronsveen (Njård)</t>
  </si>
  <si>
    <t>19.46</t>
  </si>
  <si>
    <t>Erland Stubbe (Njård)</t>
  </si>
  <si>
    <t>20.00</t>
  </si>
  <si>
    <t>19.23</t>
  </si>
  <si>
    <t>26.27</t>
  </si>
  <si>
    <t>25.13</t>
  </si>
  <si>
    <t>26.42</t>
  </si>
  <si>
    <t>25.32</t>
  </si>
  <si>
    <t>26.40</t>
  </si>
  <si>
    <t>17.37</t>
  </si>
  <si>
    <t>Bjørn Andre Aaslund</t>
  </si>
  <si>
    <t>21.24</t>
  </si>
  <si>
    <t>Håkon Berg Pedersen</t>
  </si>
  <si>
    <t>JENTER</t>
  </si>
  <si>
    <t>Astrid U Jacobsen</t>
  </si>
  <si>
    <t>21.40</t>
  </si>
  <si>
    <t>22.43</t>
  </si>
  <si>
    <t>Marte M.H.</t>
  </si>
  <si>
    <t>Ragnhild Haga</t>
  </si>
  <si>
    <t>21.26</t>
  </si>
  <si>
    <t>26.38</t>
  </si>
  <si>
    <t>26.01</t>
  </si>
  <si>
    <t>18.22 (k)</t>
  </si>
  <si>
    <t>18.47(k)</t>
  </si>
  <si>
    <t>17.35(k)</t>
  </si>
  <si>
    <t>18.09 (k)</t>
  </si>
  <si>
    <t>16.57</t>
  </si>
  <si>
    <t>27.19(k)</t>
  </si>
  <si>
    <t>26.55</t>
  </si>
  <si>
    <t>31.40</t>
  </si>
  <si>
    <t>21.09?</t>
  </si>
  <si>
    <t>20.39(k)</t>
  </si>
  <si>
    <t>19.52(k)</t>
  </si>
  <si>
    <t>19.16(k)</t>
  </si>
  <si>
    <t>18.32 (k)</t>
  </si>
  <si>
    <t>17.51</t>
  </si>
  <si>
    <t>17.51 (k)</t>
  </si>
  <si>
    <t>20.28(k)</t>
  </si>
  <si>
    <t>19.01(k)</t>
  </si>
  <si>
    <t>Ina P. Børstad</t>
  </si>
  <si>
    <t>20.07(k)</t>
  </si>
  <si>
    <t>20.13(k)</t>
  </si>
  <si>
    <t>21.54(k)</t>
  </si>
  <si>
    <t>Linn Christin Wendel</t>
  </si>
  <si>
    <t>24.33(k)</t>
  </si>
  <si>
    <t>25.56(k)</t>
  </si>
  <si>
    <t>20.00(k)</t>
  </si>
  <si>
    <t>Hannah Melhus</t>
  </si>
  <si>
    <t>20.30(k)</t>
  </si>
  <si>
    <t>18.23(k)</t>
  </si>
  <si>
    <t>19.06(k)</t>
  </si>
  <si>
    <t>14.36</t>
  </si>
  <si>
    <t>Pia Iversen</t>
  </si>
  <si>
    <t>18.14</t>
  </si>
  <si>
    <t>19.04</t>
  </si>
  <si>
    <t>Camilla Brautaset</t>
  </si>
  <si>
    <t>19.02</t>
  </si>
  <si>
    <t>18.31</t>
  </si>
  <si>
    <t>18.11</t>
  </si>
  <si>
    <t>Hannah O. Andresen</t>
  </si>
  <si>
    <t>21.53</t>
  </si>
  <si>
    <t>19.30</t>
  </si>
  <si>
    <t>19.34</t>
  </si>
  <si>
    <t>18.29</t>
  </si>
  <si>
    <t>Karin A. Øyen</t>
  </si>
  <si>
    <t>25.56</t>
  </si>
  <si>
    <t>21.54</t>
  </si>
  <si>
    <t>21.31</t>
  </si>
  <si>
    <t>19.27</t>
  </si>
  <si>
    <t>17.45</t>
  </si>
  <si>
    <t>Karoline Glad</t>
  </si>
  <si>
    <t>21.49</t>
  </si>
  <si>
    <t>21.35</t>
  </si>
  <si>
    <t>Madeleine Heiberg</t>
  </si>
  <si>
    <t>18.48</t>
  </si>
  <si>
    <t>18.38</t>
  </si>
  <si>
    <t>18.10</t>
  </si>
  <si>
    <t>17.34</t>
  </si>
  <si>
    <t>Rikke Bergsvand</t>
  </si>
  <si>
    <t>19.15</t>
  </si>
  <si>
    <t>17.46</t>
  </si>
  <si>
    <t>17.49</t>
  </si>
  <si>
    <t>17.41</t>
  </si>
  <si>
    <t>Marianne Madsen</t>
  </si>
  <si>
    <t>17.09</t>
  </si>
  <si>
    <t>17.05</t>
  </si>
  <si>
    <t>18.19</t>
  </si>
  <si>
    <t>17.55</t>
  </si>
  <si>
    <t>Ina Børstad</t>
  </si>
  <si>
    <t>17.19</t>
  </si>
  <si>
    <t>17.04</t>
  </si>
  <si>
    <t>17.31</t>
  </si>
  <si>
    <t>16.52</t>
  </si>
  <si>
    <t>Linn-Christin Wendel</t>
  </si>
  <si>
    <t>16.45</t>
  </si>
  <si>
    <t>Ida Harto Seim</t>
  </si>
  <si>
    <t>16.32</t>
  </si>
  <si>
    <t>Frida Stav Hjelde</t>
  </si>
  <si>
    <t>18.26</t>
  </si>
  <si>
    <t>17.06</t>
  </si>
  <si>
    <t>Emilie B Johansen</t>
  </si>
  <si>
    <t>Ingvild Høymork</t>
  </si>
  <si>
    <t>20.19</t>
  </si>
  <si>
    <t>Hanna Melhus</t>
  </si>
  <si>
    <t>19.10</t>
  </si>
  <si>
    <t>18.28</t>
  </si>
  <si>
    <t>Camilla Engebretsen</t>
  </si>
  <si>
    <t>19.25</t>
  </si>
  <si>
    <t>Victoria Julsvoll</t>
  </si>
  <si>
    <t>18.36</t>
  </si>
  <si>
    <t>19.05</t>
  </si>
  <si>
    <t>17.39</t>
  </si>
  <si>
    <t>Martine Engebretsen</t>
  </si>
  <si>
    <t>Sofie Skyttersæter Iversen</t>
  </si>
  <si>
    <t>Louise Marøy Bårdsen</t>
  </si>
  <si>
    <t>Hannah Bjerkeli Johansen</t>
  </si>
  <si>
    <t>Helene Tingvold</t>
  </si>
  <si>
    <t>Mille Lund</t>
  </si>
  <si>
    <t>Marte Monrad-Hansen</t>
  </si>
  <si>
    <t>Ingunn Weltzien</t>
  </si>
  <si>
    <t>Bettina Engebretsen</t>
  </si>
  <si>
    <t>Andrea Adeler</t>
  </si>
  <si>
    <t>Marie Wahlstrøm</t>
  </si>
  <si>
    <t>Kornelia Wang</t>
  </si>
  <si>
    <t>Anikken Staude</t>
  </si>
  <si>
    <t>Siri Spetalen</t>
  </si>
  <si>
    <t>Louise Andersen</t>
  </si>
  <si>
    <t>Vilde Blomseth</t>
  </si>
  <si>
    <t>Karla Waal</t>
  </si>
  <si>
    <t>Bente Skari ()</t>
  </si>
  <si>
    <t>13.44</t>
  </si>
  <si>
    <t>Kristin S Steira ()</t>
  </si>
  <si>
    <t>Tuva Toftdahl Staver ()</t>
  </si>
  <si>
    <t>14.03</t>
  </si>
  <si>
    <t>Skøytetesten</t>
  </si>
  <si>
    <t>Juni (18.06)</t>
  </si>
  <si>
    <t>August (29.08)</t>
  </si>
  <si>
    <t>Oktober (24.10)</t>
  </si>
  <si>
    <t>Juni (17.06)</t>
  </si>
  <si>
    <t>August</t>
  </si>
  <si>
    <t>Juni (04.06)</t>
  </si>
  <si>
    <t>Oktober (15.10)</t>
  </si>
  <si>
    <t>Juni (9.06)</t>
  </si>
  <si>
    <t xml:space="preserve">August </t>
  </si>
  <si>
    <t>Oktober (13.10)</t>
  </si>
  <si>
    <t>Juni (8.06)</t>
  </si>
  <si>
    <t>17 grader, opphold, tørr vei</t>
  </si>
  <si>
    <t>12 grader, opphold, fuktig vei</t>
  </si>
  <si>
    <t>4 grader, opphold, tørr vei</t>
  </si>
  <si>
    <t>ca.23 grader, sol og tørr asfalt</t>
  </si>
  <si>
    <t>ca. 10 grader, lett regn og veldig våt asfalt</t>
  </si>
  <si>
    <t>ca 23 grader, sol og tørr asfalt</t>
  </si>
  <si>
    <t>ca 15 grader, opphold, småvåt asfalt</t>
  </si>
  <si>
    <t>ca 5 grader, sol, litt frost og tåke i bunn</t>
  </si>
  <si>
    <t>ca.12 grader, litt regn, veldig våt asfalt</t>
  </si>
  <si>
    <t>Sverre Gunnar Warlo</t>
  </si>
  <si>
    <t>15.55</t>
  </si>
  <si>
    <t>15.44</t>
  </si>
  <si>
    <t>14.42</t>
  </si>
  <si>
    <t>Håkon Gimse</t>
  </si>
  <si>
    <t>15.05</t>
  </si>
  <si>
    <t>Nikolai C. Grindhaug</t>
  </si>
  <si>
    <t>15.39</t>
  </si>
  <si>
    <t>Carl Theodor Gustavsson</t>
  </si>
  <si>
    <t>16.46</t>
  </si>
  <si>
    <t>Carl Jørgen Sundet Flaen</t>
  </si>
  <si>
    <t>15.41</t>
  </si>
  <si>
    <t>14.58</t>
  </si>
  <si>
    <t>15.07</t>
  </si>
  <si>
    <t>Fredrik Græe</t>
  </si>
  <si>
    <t>17.42</t>
  </si>
  <si>
    <t>18.08</t>
  </si>
  <si>
    <t>17.29</t>
  </si>
  <si>
    <t>Eirik O Andresen</t>
  </si>
  <si>
    <t>17.07</t>
  </si>
  <si>
    <t>Harald A. Arnesen</t>
  </si>
  <si>
    <t>15.08</t>
  </si>
  <si>
    <t>15.59</t>
  </si>
  <si>
    <t>14.59</t>
  </si>
  <si>
    <t>Johan Magnusønn</t>
  </si>
  <si>
    <t>16.31</t>
  </si>
  <si>
    <t>Christian Valla</t>
  </si>
  <si>
    <t>17.57</t>
  </si>
  <si>
    <t>17.22</t>
  </si>
  <si>
    <t>Martin Grothe Lien</t>
  </si>
  <si>
    <t>Bendik Schrøder</t>
  </si>
  <si>
    <t>17.50</t>
  </si>
  <si>
    <t>17.26</t>
  </si>
  <si>
    <t>Erik Korvald</t>
  </si>
  <si>
    <t>Claus Martinsen</t>
  </si>
  <si>
    <t>17.20</t>
  </si>
  <si>
    <t>Jon Amund Vold</t>
  </si>
  <si>
    <t>Sebastian Sundet Flaen</t>
  </si>
  <si>
    <t>15.58</t>
  </si>
  <si>
    <t>15.40</t>
  </si>
  <si>
    <t>Stein Erik Eriksen</t>
  </si>
  <si>
    <t>16.58</t>
  </si>
  <si>
    <t>15.13</t>
  </si>
  <si>
    <t>Tarjei Vollset</t>
  </si>
  <si>
    <t>Georg Benestad</t>
  </si>
  <si>
    <t>16.15</t>
  </si>
  <si>
    <t>15.45</t>
  </si>
  <si>
    <t>Ulrik A Arnesen</t>
  </si>
  <si>
    <t>16.38</t>
  </si>
  <si>
    <t>15.51</t>
  </si>
  <si>
    <t>Sam Humphries</t>
  </si>
  <si>
    <t>14.21</t>
  </si>
  <si>
    <t>14.05</t>
  </si>
  <si>
    <t>Jesper ?</t>
  </si>
  <si>
    <t>18.09</t>
  </si>
  <si>
    <t>Aleksander Svien</t>
  </si>
  <si>
    <t>14.55</t>
  </si>
  <si>
    <t>14.30</t>
  </si>
  <si>
    <t>Knut Engebretsen</t>
  </si>
  <si>
    <t>Håkon Berg-Pedersen</t>
  </si>
  <si>
    <t>Ole Melhus</t>
  </si>
  <si>
    <t>Christopher G. Christophersen</t>
  </si>
  <si>
    <t>Rasmus Krogstad</t>
  </si>
  <si>
    <t>Mikkel Melhus</t>
  </si>
  <si>
    <t>Bjørn Andrè Aaslund</t>
  </si>
  <si>
    <t>13.23</t>
  </si>
  <si>
    <t>Dag Frode Trollebø</t>
  </si>
  <si>
    <t>13.25</t>
  </si>
  <si>
    <t>Oscar Moe</t>
  </si>
  <si>
    <t>Lars Laulo</t>
  </si>
  <si>
    <t>Øyvind Haugan</t>
  </si>
  <si>
    <t>Ole Jacob Warlo</t>
  </si>
  <si>
    <t>Jonas Fremming</t>
  </si>
  <si>
    <t>Aksel Østby</t>
  </si>
  <si>
    <t>Victor Græe</t>
  </si>
  <si>
    <t>Henrik Theodorsen</t>
  </si>
  <si>
    <t>Petter?</t>
  </si>
  <si>
    <t xml:space="preserve">Matteo Rokke </t>
  </si>
  <si>
    <t>Lars Glad</t>
  </si>
  <si>
    <t>Martin Johanson</t>
  </si>
  <si>
    <t>Jens Christian Eikemo</t>
  </si>
  <si>
    <t>Lars Muren</t>
  </si>
  <si>
    <t>Henrik Romundstad</t>
  </si>
  <si>
    <t>Fillip Askildsen</t>
  </si>
  <si>
    <t>Herman Caspersen</t>
  </si>
  <si>
    <t>Bjørn Anders Flågen</t>
  </si>
  <si>
    <t>Nikolai Arnesen</t>
  </si>
  <si>
    <t>Sindre Haugmo</t>
  </si>
  <si>
    <t>Nils Petter Grønlie</t>
  </si>
  <si>
    <t>Ole Kristian Reiming</t>
  </si>
  <si>
    <t>Alexander Heiker</t>
  </si>
  <si>
    <t>Løyperekorder</t>
  </si>
  <si>
    <t>Martin Johanson (2012)</t>
  </si>
  <si>
    <t>Nicolas B-L Knudtzon (2007)</t>
  </si>
  <si>
    <t>12.35</t>
  </si>
  <si>
    <t>Øyvind Gløersen (2007)</t>
  </si>
  <si>
    <t>12.36</t>
  </si>
  <si>
    <t>Henrik Wold Høye (2000)</t>
  </si>
  <si>
    <t>12.39</t>
  </si>
  <si>
    <t>Jenter</t>
  </si>
  <si>
    <t>Astrid Jacobsen</t>
  </si>
  <si>
    <t>14.57</t>
  </si>
  <si>
    <t>14.47</t>
  </si>
  <si>
    <t>?</t>
  </si>
  <si>
    <t>Fanny Welles-Strand Horn</t>
  </si>
  <si>
    <t>15.50</t>
  </si>
  <si>
    <t>Karianne Jevne</t>
  </si>
  <si>
    <t>Linn Eriksen</t>
  </si>
  <si>
    <t>16.28</t>
  </si>
  <si>
    <t>15.17</t>
  </si>
  <si>
    <t>15.56</t>
  </si>
  <si>
    <t xml:space="preserve">IL Heming langrenn testprotokoll </t>
  </si>
  <si>
    <r>
      <t>Skøytetesten:</t>
    </r>
    <r>
      <rPr>
        <sz val="11"/>
        <color indexed="8"/>
        <rFont val="Calibri"/>
        <family val="2"/>
      </rPr>
      <t xml:space="preserve"> rulleski skøyting, Bogstad Camping-Kragstøtten.</t>
    </r>
  </si>
  <si>
    <r>
      <t>Staketesten</t>
    </r>
    <r>
      <rPr>
        <sz val="11"/>
        <color indexed="8"/>
        <rFont val="Calibri"/>
        <family val="2"/>
      </rPr>
      <t>: rulleski klassisk, Holmenkollen-Tryvann (staking for junior og staking med fraspark for 15/16 år).</t>
    </r>
  </si>
  <si>
    <r>
      <t>Bomveistesten</t>
    </r>
    <r>
      <rPr>
        <sz val="11"/>
        <color indexed="8"/>
        <rFont val="Calibri"/>
        <family val="2"/>
      </rPr>
      <t>: løping, Midtstuen-Frønsvolltråkka.</t>
    </r>
  </si>
  <si>
    <r>
      <t>Styrketesten:</t>
    </r>
    <r>
      <rPr>
        <sz val="11"/>
        <color indexed="8"/>
        <rFont val="Calibri"/>
        <family val="2"/>
      </rPr>
      <t xml:space="preserve"> Golden four (dips, opptrekk, nedtrekk og situps).</t>
    </r>
  </si>
  <si>
    <t>Bomveistesten 2009</t>
  </si>
  <si>
    <t>Bomveistesten 2010</t>
  </si>
  <si>
    <t>Bomveistesten 2011</t>
  </si>
  <si>
    <t>Bomveistesten 2012</t>
  </si>
  <si>
    <t>Bomveistesten 2013</t>
  </si>
  <si>
    <t>Pers</t>
  </si>
  <si>
    <t>Dato</t>
  </si>
  <si>
    <t>Juni (11.06)</t>
  </si>
  <si>
    <t>August (27.08)</t>
  </si>
  <si>
    <t>Oktober (17.10)</t>
  </si>
  <si>
    <t>Juni (12.06)</t>
  </si>
  <si>
    <t>August (31.08)</t>
  </si>
  <si>
    <t>Oktober</t>
  </si>
  <si>
    <t>Mai (28.05)</t>
  </si>
  <si>
    <t>September (03.09)</t>
  </si>
  <si>
    <t>Oktober (20.10)</t>
  </si>
  <si>
    <t>Juni Mai (30.5/3.6/21.6)</t>
  </si>
  <si>
    <t>September (08.09)</t>
  </si>
  <si>
    <t>Mai (30.05</t>
  </si>
  <si>
    <t>September 29.08</t>
  </si>
  <si>
    <t>Vær/føre</t>
  </si>
  <si>
    <t>15 grader, opphold</t>
  </si>
  <si>
    <t>15 grader, yr og tåke</t>
  </si>
  <si>
    <t>7 grader, sol og motvind</t>
  </si>
  <si>
    <t>Ca. 12 grader, nedbør og veldig vått vei.</t>
  </si>
  <si>
    <t>ca 15 grader, sol og perfekte forhold</t>
  </si>
  <si>
    <t>ca 15 grader sol med sky og gode forhold</t>
  </si>
  <si>
    <t>ca 10 grader, opphold og medvind</t>
  </si>
  <si>
    <t>tørt alle dager. Ca 10-15 grader. 24 grader 21.juni.</t>
  </si>
  <si>
    <t>10 grader, sol og tørt</t>
  </si>
  <si>
    <t>19 grader, sol og tørt</t>
  </si>
  <si>
    <t>Sol og tørt føre</t>
  </si>
  <si>
    <t>Gutter</t>
  </si>
  <si>
    <t>Sverre Waaler Kaas</t>
  </si>
  <si>
    <t>13.59</t>
  </si>
  <si>
    <t>13.36</t>
  </si>
  <si>
    <t>13.26</t>
  </si>
  <si>
    <t>13.06</t>
  </si>
  <si>
    <t>13.30</t>
  </si>
  <si>
    <t>Peder Stadaas</t>
  </si>
  <si>
    <t>14.25</t>
  </si>
  <si>
    <t>14.04</t>
  </si>
  <si>
    <t>14.02</t>
  </si>
  <si>
    <t>14.00</t>
  </si>
  <si>
    <t>Peder Huitfelt</t>
  </si>
  <si>
    <t>14.10</t>
  </si>
  <si>
    <t>13.50</t>
  </si>
  <si>
    <t>13.45</t>
  </si>
  <si>
    <t>Andreas Wold Høye</t>
  </si>
  <si>
    <t>14.12</t>
  </si>
  <si>
    <t>Jørgen Grav</t>
  </si>
  <si>
    <t>13.46</t>
  </si>
  <si>
    <t>13.33</t>
  </si>
  <si>
    <t>13.09</t>
  </si>
  <si>
    <t>13.15</t>
  </si>
  <si>
    <t>13.37</t>
  </si>
  <si>
    <t>13.05</t>
  </si>
  <si>
    <t>13.04</t>
  </si>
  <si>
    <t>Mathias Borgnes</t>
  </si>
  <si>
    <t>Ole Marius Germunds</t>
  </si>
  <si>
    <t>16.22</t>
  </si>
  <si>
    <t>15.25</t>
  </si>
  <si>
    <t>14.51</t>
  </si>
  <si>
    <t>14.29</t>
  </si>
  <si>
    <t>14.22</t>
  </si>
  <si>
    <t>Kasper Stadaas</t>
  </si>
  <si>
    <t>15.16</t>
  </si>
  <si>
    <t>13.55</t>
  </si>
  <si>
    <t>13.31</t>
  </si>
  <si>
    <t>13.40</t>
  </si>
  <si>
    <t>13.54</t>
  </si>
  <si>
    <t>13.20</t>
  </si>
  <si>
    <t>13.03</t>
  </si>
  <si>
    <t>13.18</t>
  </si>
  <si>
    <t>Lars Habostad</t>
  </si>
  <si>
    <t>15.34</t>
  </si>
  <si>
    <t>14.31</t>
  </si>
  <si>
    <t>13.38</t>
  </si>
  <si>
    <t>13.21</t>
  </si>
  <si>
    <t>Anders Habostad</t>
  </si>
  <si>
    <t>16.40</t>
  </si>
  <si>
    <t>16.16</t>
  </si>
  <si>
    <t>14.50</t>
  </si>
  <si>
    <t>15.10</t>
  </si>
  <si>
    <t>Petter L. Solberg</t>
  </si>
  <si>
    <t>16.49</t>
  </si>
  <si>
    <t>15.11</t>
  </si>
  <si>
    <t>16.08</t>
  </si>
  <si>
    <t>15.24</t>
  </si>
  <si>
    <t>14.24</t>
  </si>
  <si>
    <t>Juni</t>
  </si>
  <si>
    <t>Mai</t>
  </si>
  <si>
    <t>21 grader. Varmt og godt, lite vind, veldig gode forhold</t>
  </si>
  <si>
    <t>Matteo Rokke</t>
  </si>
  <si>
    <t>Anders Grundt</t>
  </si>
  <si>
    <t>Christopher Grindhaug</t>
  </si>
  <si>
    <t>Ole Jakob Warlo</t>
  </si>
  <si>
    <t>Stian Grastveit</t>
  </si>
  <si>
    <t>Yuki Kobayashi</t>
  </si>
  <si>
    <t>16:10 (k)</t>
  </si>
  <si>
    <t>15:53 (k)</t>
  </si>
  <si>
    <t>26.13</t>
  </si>
  <si>
    <t>24.37</t>
  </si>
  <si>
    <t>Christopher C Grindhaug</t>
  </si>
  <si>
    <t>26.41</t>
  </si>
  <si>
    <t>19.37</t>
  </si>
  <si>
    <t>19.43</t>
  </si>
  <si>
    <t>19.21 (k)</t>
  </si>
  <si>
    <t>Ingvild</t>
  </si>
  <si>
    <t>Astrid</t>
  </si>
  <si>
    <t>Stein Erik</t>
  </si>
  <si>
    <t>Georg</t>
  </si>
  <si>
    <t>Bjørn Andre</t>
  </si>
  <si>
    <t>Jonas</t>
  </si>
  <si>
    <t>Håkon</t>
  </si>
  <si>
    <t>Bettina</t>
  </si>
  <si>
    <t>Harald</t>
  </si>
  <si>
    <t>Høst 2013</t>
  </si>
  <si>
    <t>24.51</t>
  </si>
  <si>
    <t>Hege Djukastein</t>
  </si>
  <si>
    <t>Martin Riseth (Byåsen)</t>
  </si>
  <si>
    <t>15 grader, sol og gode forhold</t>
  </si>
  <si>
    <t>Isak Sætermo</t>
  </si>
  <si>
    <t>Carl Fredrik Andresen</t>
  </si>
  <si>
    <t>24.31</t>
  </si>
  <si>
    <t>Simen Rolfsen</t>
  </si>
  <si>
    <t>40.50</t>
  </si>
  <si>
    <t>21:03 (I3)</t>
  </si>
  <si>
    <t>Annie Connolly</t>
  </si>
  <si>
    <t>Bomveistesten 2014</t>
  </si>
  <si>
    <t>ca 15 grader, tørr asfalt, gode forhold</t>
  </si>
  <si>
    <t>4 grader, tørt og lite vind</t>
  </si>
  <si>
    <t>20.24</t>
  </si>
  <si>
    <t>Audun Weltzien</t>
  </si>
  <si>
    <t>16:48(K)</t>
  </si>
  <si>
    <t>Ca 8 grader, lett regn og lite vind, VÅTT</t>
  </si>
  <si>
    <t>Georg Bjerch</t>
  </si>
  <si>
    <t>15:30 (til P)</t>
  </si>
  <si>
    <t>15::07</t>
  </si>
  <si>
    <t>13.42</t>
  </si>
  <si>
    <t>13.47</t>
  </si>
  <si>
    <t>Turid Therese Austrheim</t>
  </si>
  <si>
    <t>Masse regn, ca 10 grader, vått, vått og mørkt</t>
  </si>
  <si>
    <t>Henrik</t>
  </si>
  <si>
    <t>Matteo</t>
  </si>
  <si>
    <t>Lars L</t>
  </si>
  <si>
    <t>Ole Jakob</t>
  </si>
  <si>
    <t>Christopher</t>
  </si>
  <si>
    <t>Øyvind</t>
  </si>
  <si>
    <t>Anders</t>
  </si>
  <si>
    <t>Rasmus</t>
  </si>
  <si>
    <t>Lars H</t>
  </si>
  <si>
    <t>Daggi</t>
  </si>
  <si>
    <t>Lars M</t>
  </si>
  <si>
    <t>Jørgen</t>
  </si>
  <si>
    <t>Stian</t>
  </si>
  <si>
    <t>Anders H</t>
  </si>
  <si>
    <t>Carl F</t>
  </si>
  <si>
    <t>Kasper</t>
  </si>
  <si>
    <t>Ellinor</t>
  </si>
  <si>
    <t>Yuki</t>
  </si>
  <si>
    <t>Hege</t>
  </si>
  <si>
    <t>Bjørn A</t>
  </si>
  <si>
    <t>Fine forhold, sol og 15 grader. Tørt og fint, lett medvind.</t>
  </si>
  <si>
    <t>Kaia Melhus</t>
  </si>
  <si>
    <t>Christian T</t>
  </si>
  <si>
    <t>Martine</t>
  </si>
  <si>
    <t>Marie W</t>
  </si>
  <si>
    <t>Louise</t>
  </si>
  <si>
    <t>Marie S</t>
  </si>
  <si>
    <t>Kaia M</t>
  </si>
  <si>
    <t>Vilde</t>
  </si>
  <si>
    <t>Nils Petter</t>
  </si>
  <si>
    <t>Carl August</t>
  </si>
  <si>
    <t>Kaia T</t>
  </si>
  <si>
    <t>17:03 (k)</t>
  </si>
  <si>
    <t>17:18 (k)</t>
  </si>
  <si>
    <t>Tørr og fin asfalt, gode forhold</t>
  </si>
  <si>
    <t>26.37</t>
  </si>
  <si>
    <t>William Helstad</t>
  </si>
  <si>
    <t>24.58</t>
  </si>
  <si>
    <t>24.39</t>
  </si>
  <si>
    <t>25.24</t>
  </si>
  <si>
    <t>Bomveistesten 2015</t>
  </si>
  <si>
    <t>Lett medvind, 15 grader, tørt og fast</t>
  </si>
  <si>
    <t>Kaia R Thomsen</t>
  </si>
  <si>
    <t>Mage og overkropp (dips og sit-ups)</t>
  </si>
  <si>
    <t>Johanne Abrahamsen</t>
  </si>
  <si>
    <t>Anniken Staude</t>
  </si>
  <si>
    <t>Kaia Thomsen</t>
  </si>
  <si>
    <t>Synne Hongseth</t>
  </si>
  <si>
    <t>August (20.08)</t>
  </si>
  <si>
    <t>Meget fine forhold, varmt ca 20. Tørt og fint, lett medvind</t>
  </si>
  <si>
    <t>14.37</t>
  </si>
  <si>
    <t>24.44</t>
  </si>
  <si>
    <t>Turid Austrheim</t>
  </si>
  <si>
    <t>Synne</t>
  </si>
  <si>
    <t>Johanne</t>
  </si>
  <si>
    <t>Anniken</t>
  </si>
  <si>
    <t>Turid</t>
  </si>
  <si>
    <t>Erik Haugmo</t>
  </si>
  <si>
    <t>Ulrik Astrup Arnesen</t>
  </si>
  <si>
    <t>Vilde (kun oppover uten slutten</t>
  </si>
  <si>
    <t>Filip Askildsen</t>
  </si>
  <si>
    <t>Herman Wessel</t>
  </si>
  <si>
    <t>Lett vind, 18 grader og meget gode forhold</t>
  </si>
  <si>
    <t>Juni (13.06)</t>
  </si>
  <si>
    <t>August (22.08)</t>
  </si>
  <si>
    <t>Oktober (10.10)</t>
  </si>
  <si>
    <t>Oktober (08.10)</t>
  </si>
  <si>
    <t>Jørgen Fornes</t>
  </si>
  <si>
    <t>Ekolai Lunde</t>
  </si>
  <si>
    <t>24.15</t>
  </si>
  <si>
    <t>22.34</t>
  </si>
  <si>
    <t>Tuva Toftdahl Staver</t>
  </si>
  <si>
    <t>Fanny Horn Birkeland</t>
  </si>
  <si>
    <t>16:34(k)</t>
  </si>
  <si>
    <t>12..44</t>
  </si>
  <si>
    <t>5 grader, tørr asfalt, ok forhold</t>
  </si>
  <si>
    <t>6 grader, lett vind imot, litt under pari forhold</t>
  </si>
  <si>
    <t>Varmt og godt 22.grader, lite vind, meget gode forhold</t>
  </si>
  <si>
    <t>Sebastian</t>
  </si>
  <si>
    <t>Ekolai</t>
  </si>
  <si>
    <t>Christian Theodorsen</t>
  </si>
  <si>
    <t>Bomveistesten 2016</t>
  </si>
  <si>
    <t>Lett regn, 13 grader, helt greie forhold</t>
  </si>
  <si>
    <t>Overskyet, lett motvind, 18 grader</t>
  </si>
  <si>
    <t>Sverre R Glomnes</t>
  </si>
  <si>
    <t>Andreas Aas Jakobsen</t>
  </si>
  <si>
    <t>Håvard Høymork</t>
  </si>
  <si>
    <t>Harald Gjerde</t>
  </si>
  <si>
    <t>Jon M Ludvigsen</t>
  </si>
  <si>
    <t>Tobias Fremming</t>
  </si>
  <si>
    <t>Julie Petterøe</t>
  </si>
  <si>
    <t>Margrete Gjerde</t>
  </si>
  <si>
    <t>Benedicte Germundson</t>
  </si>
  <si>
    <t>November</t>
  </si>
  <si>
    <t>Andreas Aas-Jakobsen</t>
  </si>
  <si>
    <t>Fredrik Nilsen</t>
  </si>
  <si>
    <t>Wilhelm Moe</t>
  </si>
  <si>
    <t>Truls Bolland</t>
  </si>
  <si>
    <t>Hans Chr Thagaard</t>
  </si>
  <si>
    <t>Nicolai Arnesen</t>
  </si>
  <si>
    <t>Marion Huber</t>
  </si>
  <si>
    <t>Margrethe Gjerde</t>
  </si>
  <si>
    <t>Håvsrd Høymork</t>
  </si>
  <si>
    <t>Christoffer Nilsen</t>
  </si>
  <si>
    <t>24.25</t>
  </si>
  <si>
    <t>27:.02</t>
  </si>
  <si>
    <t>Lett medvind, 16 grader og stort sett sol. Tørr asfalt.</t>
  </si>
  <si>
    <t>Ganske dårlige forhold, motvind og regn. 15 grader.</t>
  </si>
  <si>
    <t>Jon Magnus Ludvigsen</t>
  </si>
  <si>
    <t>Jumpu Nishida</t>
  </si>
  <si>
    <t>Gode forhold, ca 18 grader, stort sett tørt, noen våte flekker. VEIARBEID i 20m på voksenkollveien!</t>
  </si>
  <si>
    <t>25.33</t>
  </si>
  <si>
    <t>26.53</t>
  </si>
  <si>
    <t>31.32</t>
  </si>
  <si>
    <t>26.51</t>
  </si>
  <si>
    <t>25;01</t>
  </si>
  <si>
    <t>31;32</t>
  </si>
  <si>
    <t>26;53</t>
  </si>
  <si>
    <t>Petter Arnesen</t>
  </si>
  <si>
    <t>Ane Benestad</t>
  </si>
  <si>
    <t>Aug</t>
  </si>
  <si>
    <t>Sept</t>
  </si>
  <si>
    <t>Strålende sol, gode forhold, 20-25 grader, litt grus og veiarbeid, men bare ca 10sek tidstap</t>
  </si>
  <si>
    <t>Ikke arrangert, is på veien</t>
  </si>
  <si>
    <t>Ingrid Hermine Fürst</t>
  </si>
  <si>
    <t>Vilde Golberg</t>
  </si>
  <si>
    <t>Julia Brønmo</t>
  </si>
  <si>
    <t>26..03</t>
  </si>
  <si>
    <t>30.52</t>
  </si>
  <si>
    <t>Aksel Emil Aasbø</t>
  </si>
  <si>
    <t>Matz Jenssen</t>
  </si>
  <si>
    <t>Aksel Bru-Hemmingby</t>
  </si>
  <si>
    <t>Simen Myhre</t>
  </si>
  <si>
    <t>Herman Brurberg</t>
  </si>
  <si>
    <t>Frederik Rogstad</t>
  </si>
  <si>
    <t>24.33</t>
  </si>
  <si>
    <t>25.40</t>
  </si>
  <si>
    <t>Bendik Skjønberg Holth</t>
  </si>
  <si>
    <t>Corsin Hösli</t>
  </si>
  <si>
    <t>Arnaud Du Pasquier</t>
  </si>
  <si>
    <t>Fuktig luft, litt mye sand på veien, 13 grader og overskyet</t>
  </si>
  <si>
    <t>Aksel Aasbø</t>
  </si>
  <si>
    <t>Mathias Berthet</t>
  </si>
  <si>
    <t>Amalie Andersen</t>
  </si>
  <si>
    <t>Camilla Stav Hjelde</t>
  </si>
  <si>
    <t>Nina Davies</t>
  </si>
  <si>
    <t>Bomveistesten 2017</t>
  </si>
  <si>
    <t>Overskyet, lett motvind, helt ordinære forhold</t>
  </si>
  <si>
    <t>Gode forhold, litt fuktig, ingen vind</t>
  </si>
  <si>
    <t>Karl Fremstad</t>
  </si>
  <si>
    <t>Arnaud du Pasquier</t>
  </si>
  <si>
    <t>Sigurd Hilland</t>
  </si>
  <si>
    <t>Sigurd Nicolaysen</t>
  </si>
  <si>
    <t>Thomas T Johannessen</t>
  </si>
  <si>
    <t>Ingrid Fürst</t>
  </si>
  <si>
    <t>Anne De Besche</t>
  </si>
  <si>
    <t>Vått og glatt, ikke spesielt gode forhold</t>
  </si>
  <si>
    <t>23.19</t>
  </si>
  <si>
    <t>23.49</t>
  </si>
  <si>
    <t>22.50</t>
  </si>
  <si>
    <t>15 grader, lite vind, gode forhold</t>
  </si>
  <si>
    <t>11 grader, tørket opp etter våt dag, gode forhold, lite vind, side/medvind</t>
  </si>
  <si>
    <t>Stian Karsrud</t>
  </si>
  <si>
    <t>Mathilde Hongseth</t>
  </si>
  <si>
    <t>Vått og glatt, blader og kald asfalt, dårlige forhold</t>
  </si>
  <si>
    <t>25.22</t>
  </si>
  <si>
    <t>25.30</t>
  </si>
  <si>
    <t>24.35</t>
  </si>
  <si>
    <t>Eirik S Anderssen</t>
  </si>
  <si>
    <t>Okt</t>
  </si>
  <si>
    <t>Tørt, noe blader, strålende vær og 4grader</t>
  </si>
  <si>
    <t>Emil Wiig</t>
  </si>
  <si>
    <t>Litt fuktig luft, lite vind, helt middels forhold, men kaldt, ca 6grader</t>
  </si>
  <si>
    <t>Petter A Arnesen</t>
  </si>
  <si>
    <t>Fanny Storvall</t>
  </si>
  <si>
    <t>Martin Waaler Kaas</t>
  </si>
  <si>
    <t>Strålende sol, 25 grader og gode forhold</t>
  </si>
  <si>
    <t>Sykt varmt og bra forhold. Ca 28 grader og sol, litt vind</t>
  </si>
  <si>
    <t>Emil Andre Wiig</t>
  </si>
  <si>
    <t>Petter Fraser</t>
  </si>
  <si>
    <t>Felix Moe</t>
  </si>
  <si>
    <t>Camilla Hals</t>
  </si>
  <si>
    <t>Katrine Magnussøn</t>
  </si>
  <si>
    <t>24;02</t>
  </si>
  <si>
    <t>Sebastian Fjell</t>
  </si>
  <si>
    <t>Henrik Wahlstrøm</t>
  </si>
  <si>
    <t>24;15</t>
  </si>
  <si>
    <t>24;50</t>
  </si>
  <si>
    <t>Anne B de Besche</t>
  </si>
  <si>
    <t>Malene Jebsen</t>
  </si>
  <si>
    <t>24;41</t>
  </si>
  <si>
    <t>24;05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</si>
</sst>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h:mm;@"/>
    <numFmt numFmtId="165" formatCode="[h]:mm:ss;@"/>
  </numFmts>
  <fonts count="28" x14ac:knownFonts="1"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Calibri"/>
      <family val="2"/>
    </font>
    <font>
      <b/>
      <sz val="24"/>
      <color indexed="8"/>
      <name val="Calibri"/>
      <family val="2"/>
    </font>
    <font>
      <sz val="24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Times New Roman"/>
      <family val="1"/>
    </font>
    <font>
      <sz val="10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sz val="20"/>
      <color indexed="8"/>
      <name val="Calibri"/>
      <family val="2"/>
    </font>
    <font>
      <b/>
      <sz val="14"/>
      <color indexed="8"/>
      <name val="Calibri"/>
      <family val="2"/>
    </font>
    <font>
      <sz val="8"/>
      <name val="Verdana"/>
    </font>
    <font>
      <b/>
      <sz val="10"/>
      <name val="Times New Roman"/>
    </font>
    <font>
      <sz val="10"/>
      <color rgb="FFFF0000"/>
      <name val="Times New Roman"/>
    </font>
    <font>
      <u/>
      <sz val="11"/>
      <color theme="10"/>
      <name val="Calibri"/>
      <family val="2"/>
    </font>
    <font>
      <u/>
      <sz val="11"/>
      <color theme="11"/>
      <name val="Calibri"/>
      <family val="2"/>
    </font>
    <font>
      <sz val="10"/>
      <color rgb="FFFF6600"/>
      <name val="Times New Roman"/>
    </font>
    <font>
      <sz val="11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6"/>
      </patternFill>
    </fill>
    <fill>
      <patternFill patternType="solid">
        <fgColor indexed="44"/>
        <bgColor indexed="64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5"/>
      </patternFill>
    </fill>
    <fill>
      <patternFill patternType="solid">
        <fgColor indexed="36"/>
      </patternFill>
    </fill>
    <fill>
      <patternFill patternType="solid">
        <fgColor indexed="44"/>
      </patternFill>
    </fill>
    <fill>
      <patternFill patternType="solid">
        <fgColor indexed="52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6600"/>
        <bgColor indexed="64"/>
      </patternFill>
    </fill>
  </fills>
  <borders count="80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8"/>
      </left>
      <right/>
      <top style="medium">
        <color auto="1"/>
      </top>
      <bottom style="medium">
        <color auto="1"/>
      </bottom>
      <diagonal/>
    </border>
    <border>
      <left style="medium">
        <color indexed="8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indexed="8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auto="1"/>
      </right>
      <top/>
      <bottom style="medium">
        <color indexed="8"/>
      </bottom>
      <diagonal/>
    </border>
    <border>
      <left style="medium">
        <color auto="1"/>
      </left>
      <right/>
      <top/>
      <bottom/>
      <diagonal/>
    </border>
    <border>
      <left style="medium">
        <color indexed="8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</borders>
  <cellStyleXfs count="12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2" fillId="0" borderId="0" applyNumberFormat="0" applyFill="0" applyBorder="0" applyAlignment="0" applyProtection="0"/>
    <xf numFmtId="0" fontId="4" fillId="0" borderId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894">
    <xf numFmtId="0" fontId="0" fillId="0" borderId="0" xfId="0"/>
    <xf numFmtId="0" fontId="0" fillId="17" borderId="0" xfId="0" applyFill="1"/>
    <xf numFmtId="0" fontId="9" fillId="17" borderId="0" xfId="0" applyFont="1" applyFill="1"/>
    <xf numFmtId="0" fontId="10" fillId="17" borderId="0" xfId="0" applyFont="1" applyFill="1"/>
    <xf numFmtId="0" fontId="11" fillId="17" borderId="0" xfId="0" applyFont="1" applyFill="1"/>
    <xf numFmtId="0" fontId="6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18" borderId="2" xfId="0" applyFont="1" applyFill="1" applyBorder="1" applyAlignment="1">
      <alignment horizontal="center" vertical="top" wrapText="1"/>
    </xf>
    <xf numFmtId="0" fontId="5" fillId="19" borderId="2" xfId="0" applyFont="1" applyFill="1" applyBorder="1" applyAlignment="1">
      <alignment horizontal="center" vertical="top" wrapText="1"/>
    </xf>
    <xf numFmtId="0" fontId="5" fillId="20" borderId="2" xfId="0" applyFont="1" applyFill="1" applyBorder="1" applyAlignment="1">
      <alignment horizontal="center" vertical="top" wrapText="1"/>
    </xf>
    <xf numFmtId="16" fontId="5" fillId="18" borderId="2" xfId="0" applyNumberFormat="1" applyFont="1" applyFill="1" applyBorder="1" applyAlignment="1">
      <alignment horizontal="center" vertical="top" wrapText="1"/>
    </xf>
    <xf numFmtId="0" fontId="5" fillId="21" borderId="2" xfId="0" applyFont="1" applyFill="1" applyBorder="1" applyAlignment="1">
      <alignment horizontal="center" vertical="top" wrapText="1"/>
    </xf>
    <xf numFmtId="0" fontId="5" fillId="18" borderId="3" xfId="0" applyFont="1" applyFill="1" applyBorder="1" applyAlignment="1">
      <alignment horizontal="center" vertical="top" wrapText="1"/>
    </xf>
    <xf numFmtId="0" fontId="5" fillId="21" borderId="4" xfId="0" applyFont="1" applyFill="1" applyBorder="1" applyAlignment="1">
      <alignment horizontal="center" vertical="top" wrapText="1"/>
    </xf>
    <xf numFmtId="0" fontId="5" fillId="20" borderId="5" xfId="0" applyFont="1" applyFill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12" fillId="0" borderId="7" xfId="0" applyFont="1" applyBorder="1" applyAlignment="1">
      <alignment horizontal="center" vertical="top" wrapText="1"/>
    </xf>
    <xf numFmtId="0" fontId="12" fillId="0" borderId="7" xfId="0" applyFont="1" applyBorder="1" applyAlignment="1">
      <alignment vertical="top" wrapText="1"/>
    </xf>
    <xf numFmtId="0" fontId="0" fillId="0" borderId="8" xfId="0" applyBorder="1" applyAlignment="1">
      <alignment vertical="top"/>
    </xf>
    <xf numFmtId="0" fontId="0" fillId="22" borderId="0" xfId="0" applyFill="1"/>
    <xf numFmtId="0" fontId="12" fillId="0" borderId="10" xfId="0" applyFont="1" applyBorder="1" applyAlignment="1">
      <alignment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0" xfId="0" applyFont="1" applyBorder="1" applyAlignment="1">
      <alignment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12" fillId="0" borderId="25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45" fontId="12" fillId="0" borderId="26" xfId="0" applyNumberFormat="1" applyFont="1" applyBorder="1" applyAlignment="1">
      <alignment horizontal="center" vertical="top" wrapText="1"/>
    </xf>
    <xf numFmtId="16" fontId="12" fillId="0" borderId="24" xfId="0" applyNumberFormat="1" applyFont="1" applyBorder="1" applyAlignment="1">
      <alignment horizontal="center" vertical="top" wrapText="1"/>
    </xf>
    <xf numFmtId="0" fontId="13" fillId="0" borderId="22" xfId="0" applyFont="1" applyBorder="1" applyAlignment="1">
      <alignment horizontal="center" vertical="top" wrapText="1"/>
    </xf>
    <xf numFmtId="0" fontId="14" fillId="0" borderId="23" xfId="0" applyFont="1" applyBorder="1" applyAlignment="1">
      <alignment horizontal="center" vertical="top" wrapText="1"/>
    </xf>
    <xf numFmtId="0" fontId="14" fillId="0" borderId="25" xfId="0" applyFont="1" applyBorder="1" applyAlignment="1">
      <alignment horizontal="center" vertical="top" wrapText="1"/>
    </xf>
    <xf numFmtId="20" fontId="12" fillId="0" borderId="21" xfId="0" applyNumberFormat="1" applyFont="1" applyBorder="1" applyAlignment="1">
      <alignment horizontal="center"/>
    </xf>
    <xf numFmtId="0" fontId="12" fillId="0" borderId="20" xfId="0" applyFont="1" applyFill="1" applyBorder="1" applyAlignment="1">
      <alignment vertical="top" wrapText="1"/>
    </xf>
    <xf numFmtId="0" fontId="12" fillId="0" borderId="24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20" fontId="12" fillId="0" borderId="24" xfId="0" applyNumberFormat="1" applyFont="1" applyBorder="1" applyAlignment="1">
      <alignment horizontal="center"/>
    </xf>
    <xf numFmtId="20" fontId="12" fillId="0" borderId="22" xfId="0" applyNumberFormat="1" applyFont="1" applyBorder="1" applyAlignment="1">
      <alignment horizontal="center"/>
    </xf>
    <xf numFmtId="20" fontId="13" fillId="0" borderId="25" xfId="0" applyNumberFormat="1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20" fontId="12" fillId="0" borderId="24" xfId="0" applyNumberFormat="1" applyFont="1" applyBorder="1" applyAlignment="1">
      <alignment horizontal="center" vertical="top" wrapText="1"/>
    </xf>
    <xf numFmtId="0" fontId="13" fillId="0" borderId="25" xfId="0" applyFont="1" applyBorder="1" applyAlignment="1">
      <alignment horizontal="center" vertical="top" wrapText="1"/>
    </xf>
    <xf numFmtId="0" fontId="13" fillId="0" borderId="21" xfId="0" applyFont="1" applyBorder="1" applyAlignment="1">
      <alignment horizontal="center" vertical="top" wrapText="1"/>
    </xf>
    <xf numFmtId="0" fontId="13" fillId="0" borderId="23" xfId="0" applyFont="1" applyBorder="1" applyAlignment="1">
      <alignment horizontal="center" vertical="top" wrapText="1"/>
    </xf>
    <xf numFmtId="20" fontId="13" fillId="0" borderId="25" xfId="0" applyNumberFormat="1" applyFont="1" applyBorder="1" applyAlignment="1">
      <alignment horizontal="center" vertical="top" wrapText="1"/>
    </xf>
    <xf numFmtId="16" fontId="12" fillId="0" borderId="26" xfId="0" applyNumberFormat="1" applyFont="1" applyBorder="1" applyAlignment="1">
      <alignment horizontal="center" vertical="top" wrapText="1"/>
    </xf>
    <xf numFmtId="0" fontId="14" fillId="0" borderId="21" xfId="0" applyFont="1" applyBorder="1" applyAlignment="1">
      <alignment horizontal="center" vertical="top" wrapText="1"/>
    </xf>
    <xf numFmtId="20" fontId="13" fillId="0" borderId="24" xfId="0" applyNumberFormat="1" applyFont="1" applyBorder="1" applyAlignment="1">
      <alignment horizontal="center" vertical="top" wrapText="1"/>
    </xf>
    <xf numFmtId="0" fontId="14" fillId="0" borderId="22" xfId="0" applyFont="1" applyBorder="1" applyAlignment="1">
      <alignment horizontal="center" vertical="top" wrapText="1"/>
    </xf>
    <xf numFmtId="20" fontId="14" fillId="0" borderId="25" xfId="0" applyNumberFormat="1" applyFont="1" applyBorder="1" applyAlignment="1">
      <alignment horizontal="center" vertical="top" wrapText="1"/>
    </xf>
    <xf numFmtId="0" fontId="13" fillId="0" borderId="24" xfId="0" applyFont="1" applyBorder="1" applyAlignment="1">
      <alignment horizontal="center" vertical="top" wrapText="1"/>
    </xf>
    <xf numFmtId="0" fontId="14" fillId="0" borderId="24" xfId="0" applyFont="1" applyBorder="1" applyAlignment="1">
      <alignment horizontal="center" vertical="top" wrapText="1"/>
    </xf>
    <xf numFmtId="20" fontId="12" fillId="0" borderId="26" xfId="0" applyNumberFormat="1" applyFont="1" applyBorder="1" applyAlignment="1">
      <alignment horizontal="center" vertical="top" wrapText="1"/>
    </xf>
    <xf numFmtId="0" fontId="12" fillId="0" borderId="21" xfId="0" applyFont="1" applyFill="1" applyBorder="1" applyAlignment="1">
      <alignment horizontal="center" vertical="top" wrapText="1"/>
    </xf>
    <xf numFmtId="0" fontId="14" fillId="0" borderId="22" xfId="0" applyFont="1" applyFill="1" applyBorder="1" applyAlignment="1">
      <alignment horizontal="center" vertical="top" wrapText="1"/>
    </xf>
    <xf numFmtId="0" fontId="12" fillId="0" borderId="23" xfId="0" applyFont="1" applyFill="1" applyBorder="1" applyAlignment="1">
      <alignment horizontal="center" vertical="top" wrapText="1"/>
    </xf>
    <xf numFmtId="0" fontId="12" fillId="0" borderId="22" xfId="0" applyFont="1" applyFill="1" applyBorder="1" applyAlignment="1">
      <alignment horizontal="center" vertical="top" wrapText="1"/>
    </xf>
    <xf numFmtId="45" fontId="12" fillId="0" borderId="26" xfId="0" applyNumberFormat="1" applyFont="1" applyFill="1" applyBorder="1" applyAlignment="1">
      <alignment horizontal="center" vertical="top" wrapText="1"/>
    </xf>
    <xf numFmtId="0" fontId="0" fillId="0" borderId="0" xfId="0" applyFill="1"/>
    <xf numFmtId="0" fontId="12" fillId="0" borderId="21" xfId="0" applyFont="1" applyFill="1" applyBorder="1" applyAlignment="1">
      <alignment horizontal="center"/>
    </xf>
    <xf numFmtId="0" fontId="12" fillId="0" borderId="22" xfId="0" applyFont="1" applyFill="1" applyBorder="1" applyAlignment="1">
      <alignment horizontal="center"/>
    </xf>
    <xf numFmtId="0" fontId="12" fillId="0" borderId="23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0" xfId="0" applyBorder="1"/>
    <xf numFmtId="20" fontId="13" fillId="0" borderId="26" xfId="0" applyNumberFormat="1" applyFont="1" applyBorder="1" applyAlignment="1">
      <alignment horizontal="center" vertical="top" wrapText="1"/>
    </xf>
    <xf numFmtId="0" fontId="12" fillId="0" borderId="26" xfId="0" applyFont="1" applyBorder="1" applyAlignment="1">
      <alignment horizontal="center" vertical="top" wrapText="1"/>
    </xf>
    <xf numFmtId="20" fontId="12" fillId="0" borderId="25" xfId="0" applyNumberFormat="1" applyFont="1" applyBorder="1" applyAlignment="1">
      <alignment horizontal="center" vertical="top" wrapText="1"/>
    </xf>
    <xf numFmtId="0" fontId="12" fillId="0" borderId="20" xfId="0" applyFont="1" applyBorder="1"/>
    <xf numFmtId="20" fontId="12" fillId="0" borderId="26" xfId="0" applyNumberFormat="1" applyFont="1" applyBorder="1" applyAlignment="1">
      <alignment horizontal="center"/>
    </xf>
    <xf numFmtId="0" fontId="12" fillId="0" borderId="34" xfId="0" applyFont="1" applyBorder="1" applyAlignment="1">
      <alignment horizontal="center"/>
    </xf>
    <xf numFmtId="0" fontId="12" fillId="0" borderId="35" xfId="0" applyFont="1" applyBorder="1" applyAlignment="1">
      <alignment horizontal="center"/>
    </xf>
    <xf numFmtId="0" fontId="12" fillId="0" borderId="15" xfId="0" applyFont="1" applyBorder="1"/>
    <xf numFmtId="20" fontId="12" fillId="0" borderId="11" xfId="0" applyNumberFormat="1" applyFont="1" applyBorder="1" applyAlignment="1">
      <alignment horizontal="center"/>
    </xf>
    <xf numFmtId="0" fontId="0" fillId="0" borderId="12" xfId="0" applyBorder="1"/>
    <xf numFmtId="0" fontId="0" fillId="0" borderId="15" xfId="0" applyBorder="1"/>
    <xf numFmtId="0" fontId="0" fillId="0" borderId="22" xfId="0" applyBorder="1"/>
    <xf numFmtId="0" fontId="12" fillId="0" borderId="19" xfId="0" applyFont="1" applyBorder="1" applyAlignment="1">
      <alignment horizontal="center" vertical="top" wrapText="1"/>
    </xf>
    <xf numFmtId="0" fontId="12" fillId="0" borderId="27" xfId="0" applyFont="1" applyBorder="1" applyAlignment="1">
      <alignment vertical="top" wrapText="1"/>
    </xf>
    <xf numFmtId="0" fontId="12" fillId="0" borderId="28" xfId="0" applyFont="1" applyBorder="1" applyAlignment="1">
      <alignment horizontal="center" vertical="top" wrapText="1"/>
    </xf>
    <xf numFmtId="0" fontId="12" fillId="0" borderId="29" xfId="0" applyFont="1" applyBorder="1" applyAlignment="1">
      <alignment horizontal="center" vertical="top" wrapText="1"/>
    </xf>
    <xf numFmtId="0" fontId="12" fillId="0" borderId="32" xfId="0" applyFont="1" applyBorder="1" applyAlignment="1">
      <alignment horizontal="center" vertical="top" wrapText="1"/>
    </xf>
    <xf numFmtId="0" fontId="0" fillId="0" borderId="29" xfId="0" applyBorder="1"/>
    <xf numFmtId="0" fontId="12" fillId="0" borderId="33" xfId="0" applyFont="1" applyBorder="1" applyAlignment="1">
      <alignment horizontal="center" vertical="top" wrapText="1"/>
    </xf>
    <xf numFmtId="20" fontId="12" fillId="0" borderId="16" xfId="0" applyNumberFormat="1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37" xfId="0" applyFont="1" applyBorder="1" applyAlignment="1">
      <alignment vertical="top" wrapText="1"/>
    </xf>
    <xf numFmtId="20" fontId="12" fillId="0" borderId="21" xfId="0" applyNumberFormat="1" applyFont="1" applyBorder="1" applyAlignment="1">
      <alignment horizontal="center" vertical="top" wrapText="1"/>
    </xf>
    <xf numFmtId="20" fontId="14" fillId="0" borderId="22" xfId="0" applyNumberFormat="1" applyFont="1" applyBorder="1" applyAlignment="1">
      <alignment horizontal="center" vertical="top" wrapText="1"/>
    </xf>
    <xf numFmtId="20" fontId="13" fillId="0" borderId="21" xfId="0" applyNumberFormat="1" applyFont="1" applyBorder="1" applyAlignment="1">
      <alignment horizontal="center" vertical="top" wrapText="1"/>
    </xf>
    <xf numFmtId="20" fontId="13" fillId="0" borderId="22" xfId="0" applyNumberFormat="1" applyFont="1" applyBorder="1" applyAlignment="1">
      <alignment horizontal="center" vertical="top" wrapText="1"/>
    </xf>
    <xf numFmtId="0" fontId="12" fillId="0" borderId="37" xfId="0" applyFont="1" applyFill="1" applyBorder="1" applyAlignment="1">
      <alignment vertical="top" wrapText="1"/>
    </xf>
    <xf numFmtId="20" fontId="12" fillId="0" borderId="21" xfId="0" applyNumberFormat="1" applyFont="1" applyFill="1" applyBorder="1" applyAlignment="1">
      <alignment horizontal="center" vertical="top" wrapText="1"/>
    </xf>
    <xf numFmtId="0" fontId="13" fillId="0" borderId="22" xfId="0" applyFont="1" applyFill="1" applyBorder="1" applyAlignment="1">
      <alignment horizontal="center" vertical="top" wrapText="1"/>
    </xf>
    <xf numFmtId="0" fontId="14" fillId="0" borderId="23" xfId="0" applyFont="1" applyFill="1" applyBorder="1" applyAlignment="1">
      <alignment horizontal="center" vertical="top" wrapText="1"/>
    </xf>
    <xf numFmtId="0" fontId="14" fillId="0" borderId="21" xfId="0" applyFont="1" applyFill="1" applyBorder="1" applyAlignment="1">
      <alignment horizontal="center" vertical="top" wrapText="1"/>
    </xf>
    <xf numFmtId="0" fontId="14" fillId="0" borderId="25" xfId="0" applyFont="1" applyFill="1" applyBorder="1" applyAlignment="1">
      <alignment horizontal="center" vertical="top" wrapText="1"/>
    </xf>
    <xf numFmtId="20" fontId="14" fillId="0" borderId="21" xfId="0" applyNumberFormat="1" applyFont="1" applyBorder="1" applyAlignment="1">
      <alignment horizontal="center" vertical="top" wrapText="1"/>
    </xf>
    <xf numFmtId="0" fontId="12" fillId="0" borderId="37" xfId="0" applyFont="1" applyBorder="1"/>
    <xf numFmtId="20" fontId="12" fillId="0" borderId="25" xfId="0" applyNumberFormat="1" applyFont="1" applyBorder="1" applyAlignment="1">
      <alignment horizontal="center"/>
    </xf>
    <xf numFmtId="0" fontId="12" fillId="0" borderId="37" xfId="0" applyFont="1" applyFill="1" applyBorder="1"/>
    <xf numFmtId="0" fontId="12" fillId="0" borderId="12" xfId="0" applyFont="1" applyBorder="1" applyAlignment="1">
      <alignment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22" xfId="0" applyFont="1" applyBorder="1" applyAlignment="1">
      <alignment vertical="top" wrapText="1"/>
    </xf>
    <xf numFmtId="0" fontId="5" fillId="19" borderId="4" xfId="0" applyFont="1" applyFill="1" applyBorder="1" applyAlignment="1">
      <alignment horizontal="center" vertical="top" wrapText="1"/>
    </xf>
    <xf numFmtId="0" fontId="15" fillId="0" borderId="41" xfId="0" applyFont="1" applyBorder="1" applyAlignment="1">
      <alignment vertical="top" wrapText="1"/>
    </xf>
    <xf numFmtId="0" fontId="15" fillId="0" borderId="42" xfId="0" applyFont="1" applyBorder="1"/>
    <xf numFmtId="0" fontId="15" fillId="0" borderId="9" xfId="0" applyFont="1" applyBorder="1"/>
    <xf numFmtId="46" fontId="12" fillId="0" borderId="21" xfId="0" applyNumberFormat="1" applyFont="1" applyBorder="1" applyAlignment="1">
      <alignment horizontal="center"/>
    </xf>
    <xf numFmtId="0" fontId="12" fillId="0" borderId="21" xfId="0" applyFont="1" applyBorder="1"/>
    <xf numFmtId="0" fontId="12" fillId="0" borderId="22" xfId="0" applyFont="1" applyBorder="1"/>
    <xf numFmtId="0" fontId="12" fillId="0" borderId="23" xfId="0" applyFont="1" applyBorder="1"/>
    <xf numFmtId="0" fontId="14" fillId="0" borderId="22" xfId="0" applyFont="1" applyBorder="1" applyAlignment="1">
      <alignment horizontal="center"/>
    </xf>
    <xf numFmtId="20" fontId="13" fillId="0" borderId="21" xfId="0" applyNumberFormat="1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20" fontId="14" fillId="0" borderId="23" xfId="0" applyNumberFormat="1" applyFont="1" applyBorder="1" applyAlignment="1">
      <alignment horizontal="center"/>
    </xf>
    <xf numFmtId="20" fontId="12" fillId="0" borderId="22" xfId="0" applyNumberFormat="1" applyFont="1" applyBorder="1" applyAlignment="1">
      <alignment horizontal="center" vertical="top" wrapText="1"/>
    </xf>
    <xf numFmtId="20" fontId="12" fillId="0" borderId="23" xfId="0" applyNumberFormat="1" applyFont="1" applyBorder="1" applyAlignment="1">
      <alignment horizontal="center" vertical="top" wrapText="1"/>
    </xf>
    <xf numFmtId="45" fontId="13" fillId="0" borderId="21" xfId="0" applyNumberFormat="1" applyFont="1" applyBorder="1" applyAlignment="1">
      <alignment horizontal="center" vertical="top" wrapText="1"/>
    </xf>
    <xf numFmtId="45" fontId="12" fillId="0" borderId="22" xfId="0" applyNumberFormat="1" applyFont="1" applyBorder="1" applyAlignment="1">
      <alignment horizontal="center" vertical="top" wrapText="1"/>
    </xf>
    <xf numFmtId="0" fontId="12" fillId="0" borderId="21" xfId="0" applyFont="1" applyBorder="1" applyAlignment="1">
      <alignment vertical="top" wrapText="1"/>
    </xf>
    <xf numFmtId="45" fontId="13" fillId="0" borderId="22" xfId="0" applyNumberFormat="1" applyFont="1" applyBorder="1" applyAlignment="1">
      <alignment horizontal="center"/>
    </xf>
    <xf numFmtId="0" fontId="12" fillId="0" borderId="23" xfId="0" applyFont="1" applyBorder="1" applyAlignment="1">
      <alignment vertical="top" wrapText="1"/>
    </xf>
    <xf numFmtId="45" fontId="14" fillId="0" borderId="22" xfId="0" applyNumberFormat="1" applyFont="1" applyBorder="1" applyAlignment="1">
      <alignment horizontal="center" vertical="top" wrapText="1"/>
    </xf>
    <xf numFmtId="45" fontId="12" fillId="0" borderId="23" xfId="0" applyNumberFormat="1" applyFont="1" applyBorder="1" applyAlignment="1">
      <alignment horizontal="center" vertical="top" wrapText="1"/>
    </xf>
    <xf numFmtId="45" fontId="13" fillId="0" borderId="22" xfId="0" applyNumberFormat="1" applyFont="1" applyBorder="1" applyAlignment="1">
      <alignment horizontal="center" vertical="top" wrapText="1"/>
    </xf>
    <xf numFmtId="45" fontId="12" fillId="0" borderId="21" xfId="0" applyNumberFormat="1" applyFont="1" applyBorder="1" applyAlignment="1">
      <alignment horizontal="center" vertical="top" wrapText="1"/>
    </xf>
    <xf numFmtId="0" fontId="12" fillId="0" borderId="0" xfId="0" applyFont="1"/>
    <xf numFmtId="0" fontId="14" fillId="0" borderId="25" xfId="0" applyFont="1" applyBorder="1" applyAlignment="1">
      <alignment horizontal="center"/>
    </xf>
    <xf numFmtId="0" fontId="12" fillId="0" borderId="21" xfId="0" applyFont="1" applyFill="1" applyBorder="1"/>
    <xf numFmtId="0" fontId="12" fillId="0" borderId="25" xfId="0" applyFont="1" applyFill="1" applyBorder="1" applyAlignment="1">
      <alignment horizontal="center"/>
    </xf>
    <xf numFmtId="0" fontId="12" fillId="0" borderId="43" xfId="0" applyFont="1" applyBorder="1"/>
    <xf numFmtId="0" fontId="12" fillId="0" borderId="28" xfId="0" applyFont="1" applyBorder="1"/>
    <xf numFmtId="0" fontId="12" fillId="0" borderId="29" xfId="0" applyFont="1" applyBorder="1"/>
    <xf numFmtId="0" fontId="12" fillId="0" borderId="30" xfId="0" applyFont="1" applyBorder="1"/>
    <xf numFmtId="0" fontId="12" fillId="0" borderId="28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12" fillId="0" borderId="38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24" xfId="0" applyFont="1" applyBorder="1"/>
    <xf numFmtId="0" fontId="12" fillId="0" borderId="25" xfId="0" applyFont="1" applyBorder="1"/>
    <xf numFmtId="0" fontId="14" fillId="0" borderId="24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2" fillId="0" borderId="24" xfId="0" applyFont="1" applyFill="1" applyBorder="1" applyAlignment="1">
      <alignment horizontal="center"/>
    </xf>
    <xf numFmtId="46" fontId="13" fillId="0" borderId="25" xfId="0" applyNumberFormat="1" applyFont="1" applyFill="1" applyBorder="1" applyAlignment="1">
      <alignment horizontal="center"/>
    </xf>
    <xf numFmtId="45" fontId="13" fillId="0" borderId="22" xfId="0" applyNumberFormat="1" applyFont="1" applyFill="1" applyBorder="1" applyAlignment="1">
      <alignment horizontal="center" vertical="top" wrapText="1"/>
    </xf>
    <xf numFmtId="0" fontId="14" fillId="0" borderId="22" xfId="0" applyFont="1" applyFill="1" applyBorder="1" applyAlignment="1">
      <alignment horizontal="center"/>
    </xf>
    <xf numFmtId="20" fontId="13" fillId="0" borderId="22" xfId="0" applyNumberFormat="1" applyFont="1" applyFill="1" applyBorder="1" applyAlignment="1">
      <alignment horizontal="center"/>
    </xf>
    <xf numFmtId="0" fontId="13" fillId="0" borderId="22" xfId="0" applyFont="1" applyBorder="1" applyAlignment="1">
      <alignment horizontal="center"/>
    </xf>
    <xf numFmtId="46" fontId="14" fillId="0" borderId="25" xfId="0" applyNumberFormat="1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20" fontId="14" fillId="0" borderId="25" xfId="0" applyNumberFormat="1" applyFont="1" applyBorder="1" applyAlignment="1">
      <alignment horizontal="center"/>
    </xf>
    <xf numFmtId="45" fontId="12" fillId="0" borderId="22" xfId="0" applyNumberFormat="1" applyFont="1" applyBorder="1" applyAlignment="1">
      <alignment horizontal="center"/>
    </xf>
    <xf numFmtId="46" fontId="12" fillId="0" borderId="24" xfId="0" applyNumberFormat="1" applyFont="1" applyBorder="1" applyAlignment="1">
      <alignment horizontal="center" vertical="top" wrapText="1"/>
    </xf>
    <xf numFmtId="46" fontId="12" fillId="0" borderId="22" xfId="0" applyNumberFormat="1" applyFont="1" applyBorder="1" applyAlignment="1">
      <alignment horizontal="center" vertical="top" wrapText="1"/>
    </xf>
    <xf numFmtId="46" fontId="12" fillId="0" borderId="25" xfId="0" applyNumberFormat="1" applyFont="1" applyBorder="1" applyAlignment="1">
      <alignment horizontal="center" vertical="top" wrapText="1"/>
    </xf>
    <xf numFmtId="45" fontId="14" fillId="0" borderId="21" xfId="0" applyNumberFormat="1" applyFont="1" applyBorder="1" applyAlignment="1">
      <alignment horizontal="center" vertical="top" wrapText="1"/>
    </xf>
    <xf numFmtId="46" fontId="14" fillId="0" borderId="24" xfId="0" applyNumberFormat="1" applyFont="1" applyBorder="1" applyAlignment="1">
      <alignment horizontal="center" vertical="top" wrapText="1"/>
    </xf>
    <xf numFmtId="0" fontId="0" fillId="0" borderId="24" xfId="0" applyBorder="1"/>
    <xf numFmtId="0" fontId="0" fillId="0" borderId="25" xfId="0" applyBorder="1"/>
    <xf numFmtId="0" fontId="0" fillId="0" borderId="21" xfId="0" applyBorder="1"/>
    <xf numFmtId="0" fontId="0" fillId="0" borderId="23" xfId="0" applyBorder="1"/>
    <xf numFmtId="0" fontId="0" fillId="0" borderId="37" xfId="0" applyBorder="1"/>
    <xf numFmtId="0" fontId="0" fillId="0" borderId="44" xfId="0" applyBorder="1"/>
    <xf numFmtId="0" fontId="0" fillId="0" borderId="38" xfId="0" applyBorder="1"/>
    <xf numFmtId="0" fontId="0" fillId="0" borderId="35" xfId="0" applyBorder="1"/>
    <xf numFmtId="0" fontId="0" fillId="0" borderId="45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0" xfId="0" applyAlignment="1">
      <alignment horizontal="left"/>
    </xf>
    <xf numFmtId="0" fontId="5" fillId="0" borderId="46" xfId="0" applyFont="1" applyBorder="1" applyAlignment="1">
      <alignment horizontal="center" vertical="top" wrapText="1"/>
    </xf>
    <xf numFmtId="16" fontId="5" fillId="18" borderId="46" xfId="0" applyNumberFormat="1" applyFont="1" applyFill="1" applyBorder="1" applyAlignment="1">
      <alignment horizontal="center" vertical="top" wrapText="1"/>
    </xf>
    <xf numFmtId="0" fontId="5" fillId="19" borderId="46" xfId="0" applyFont="1" applyFill="1" applyBorder="1" applyAlignment="1">
      <alignment horizontal="center" vertical="top" wrapText="1"/>
    </xf>
    <xf numFmtId="0" fontId="5" fillId="20" borderId="46" xfId="0" applyFont="1" applyFill="1" applyBorder="1" applyAlignment="1">
      <alignment horizontal="center" vertical="top" wrapText="1"/>
    </xf>
    <xf numFmtId="0" fontId="5" fillId="18" borderId="46" xfId="0" applyFont="1" applyFill="1" applyBorder="1" applyAlignment="1">
      <alignment horizontal="center" vertical="top" wrapText="1"/>
    </xf>
    <xf numFmtId="0" fontId="5" fillId="21" borderId="46" xfId="0" applyFont="1" applyFill="1" applyBorder="1" applyAlignment="1">
      <alignment horizontal="center" vertical="top" wrapText="1"/>
    </xf>
    <xf numFmtId="0" fontId="12" fillId="0" borderId="2" xfId="0" applyFont="1" applyBorder="1" applyAlignment="1">
      <alignment vertical="top" wrapText="1"/>
    </xf>
    <xf numFmtId="0" fontId="5" fillId="22" borderId="3" xfId="0" applyFont="1" applyFill="1" applyBorder="1" applyAlignment="1">
      <alignment vertical="top" wrapText="1"/>
    </xf>
    <xf numFmtId="0" fontId="5" fillId="22" borderId="47" xfId="0" applyFont="1" applyFill="1" applyBorder="1" applyAlignment="1">
      <alignment vertical="top" wrapText="1"/>
    </xf>
    <xf numFmtId="0" fontId="5" fillId="22" borderId="48" xfId="0" applyFont="1" applyFill="1" applyBorder="1" applyAlignment="1">
      <alignment vertical="top" wrapText="1"/>
    </xf>
    <xf numFmtId="0" fontId="5" fillId="0" borderId="12" xfId="0" applyFont="1" applyFill="1" applyBorder="1" applyAlignment="1">
      <alignment horizontal="center" vertical="top" wrapText="1"/>
    </xf>
    <xf numFmtId="0" fontId="12" fillId="0" borderId="37" xfId="0" applyFont="1" applyBorder="1" applyAlignment="1">
      <alignment horizontal="left" vertical="top" wrapText="1"/>
    </xf>
    <xf numFmtId="45" fontId="12" fillId="0" borderId="21" xfId="0" applyNumberFormat="1" applyFont="1" applyBorder="1" applyAlignment="1">
      <alignment horizontal="center"/>
    </xf>
    <xf numFmtId="0" fontId="12" fillId="0" borderId="37" xfId="0" applyFont="1" applyBorder="1" applyAlignment="1">
      <alignment horizontal="left"/>
    </xf>
    <xf numFmtId="0" fontId="12" fillId="0" borderId="43" xfId="0" applyFont="1" applyBorder="1" applyAlignment="1">
      <alignment horizontal="left"/>
    </xf>
    <xf numFmtId="0" fontId="12" fillId="0" borderId="31" xfId="0" applyFont="1" applyBorder="1"/>
    <xf numFmtId="0" fontId="12" fillId="0" borderId="32" xfId="0" applyFont="1" applyBorder="1"/>
    <xf numFmtId="0" fontId="12" fillId="0" borderId="34" xfId="0" applyFont="1" applyBorder="1"/>
    <xf numFmtId="0" fontId="12" fillId="0" borderId="38" xfId="0" applyFont="1" applyBorder="1"/>
    <xf numFmtId="0" fontId="12" fillId="0" borderId="35" xfId="0" applyFont="1" applyBorder="1"/>
    <xf numFmtId="45" fontId="12" fillId="0" borderId="34" xfId="0" applyNumberFormat="1" applyFont="1" applyBorder="1" applyAlignment="1">
      <alignment horizontal="center"/>
    </xf>
    <xf numFmtId="45" fontId="12" fillId="0" borderId="38" xfId="0" applyNumberFormat="1" applyFont="1" applyBorder="1" applyAlignment="1">
      <alignment horizontal="center"/>
    </xf>
    <xf numFmtId="0" fontId="5" fillId="23" borderId="42" xfId="0" applyFont="1" applyFill="1" applyBorder="1" applyAlignment="1">
      <alignment vertical="top" wrapText="1"/>
    </xf>
    <xf numFmtId="0" fontId="5" fillId="23" borderId="47" xfId="0" applyFont="1" applyFill="1" applyBorder="1" applyAlignment="1">
      <alignment vertical="top" wrapText="1"/>
    </xf>
    <xf numFmtId="45" fontId="5" fillId="23" borderId="47" xfId="0" applyNumberFormat="1" applyFont="1" applyFill="1" applyBorder="1" applyAlignment="1">
      <alignment horizontal="center" vertical="top" wrapText="1"/>
    </xf>
    <xf numFmtId="0" fontId="5" fillId="23" borderId="48" xfId="0" applyFont="1" applyFill="1" applyBorder="1" applyAlignment="1">
      <alignment vertical="top" wrapText="1"/>
    </xf>
    <xf numFmtId="0" fontId="12" fillId="0" borderId="36" xfId="0" applyFont="1" applyBorder="1" applyAlignment="1">
      <alignment horizontal="left"/>
    </xf>
    <xf numFmtId="0" fontId="12" fillId="0" borderId="16" xfId="0" applyFont="1" applyBorder="1"/>
    <xf numFmtId="0" fontId="12" fillId="0" borderId="17" xfId="0" applyFont="1" applyBorder="1"/>
    <xf numFmtId="0" fontId="12" fillId="0" borderId="18" xfId="0" applyFont="1" applyBorder="1"/>
    <xf numFmtId="45" fontId="12" fillId="0" borderId="16" xfId="0" applyNumberFormat="1" applyFont="1" applyBorder="1" applyAlignment="1">
      <alignment horizontal="center"/>
    </xf>
    <xf numFmtId="0" fontId="13" fillId="0" borderId="21" xfId="0" applyFont="1" applyFill="1" applyBorder="1" applyAlignment="1">
      <alignment horizontal="center" vertical="top" wrapText="1"/>
    </xf>
    <xf numFmtId="45" fontId="13" fillId="0" borderId="21" xfId="0" applyNumberFormat="1" applyFont="1" applyFill="1" applyBorder="1" applyAlignment="1">
      <alignment horizontal="center" vertical="top" wrapText="1"/>
    </xf>
    <xf numFmtId="0" fontId="12" fillId="0" borderId="44" xfId="0" applyFont="1" applyBorder="1" applyAlignment="1">
      <alignment horizontal="left"/>
    </xf>
    <xf numFmtId="0" fontId="12" fillId="0" borderId="39" xfId="0" applyFont="1" applyBorder="1"/>
    <xf numFmtId="0" fontId="8" fillId="0" borderId="0" xfId="0" applyFont="1"/>
    <xf numFmtId="0" fontId="0" fillId="18" borderId="3" xfId="0" applyFill="1" applyBorder="1"/>
    <xf numFmtId="0" fontId="0" fillId="18" borderId="47" xfId="0" applyFill="1" applyBorder="1"/>
    <xf numFmtId="0" fontId="0" fillId="18" borderId="48" xfId="0" applyFill="1" applyBorder="1"/>
    <xf numFmtId="0" fontId="0" fillId="21" borderId="3" xfId="0" applyFill="1" applyBorder="1"/>
    <xf numFmtId="0" fontId="0" fillId="21" borderId="47" xfId="0" applyFill="1" applyBorder="1"/>
    <xf numFmtId="0" fontId="0" fillId="21" borderId="48" xfId="0" applyFill="1" applyBorder="1"/>
    <xf numFmtId="0" fontId="0" fillId="20" borderId="3" xfId="0" applyFill="1" applyBorder="1"/>
    <xf numFmtId="0" fontId="0" fillId="20" borderId="47" xfId="0" applyFill="1" applyBorder="1"/>
    <xf numFmtId="0" fontId="0" fillId="20" borderId="48" xfId="0" applyFill="1" applyBorder="1"/>
    <xf numFmtId="0" fontId="8" fillId="0" borderId="42" xfId="0" applyFont="1" applyBorder="1"/>
    <xf numFmtId="0" fontId="0" fillId="0" borderId="52" xfId="0" applyBorder="1"/>
    <xf numFmtId="0" fontId="11" fillId="0" borderId="53" xfId="0" applyFont="1" applyBorder="1"/>
    <xf numFmtId="0" fontId="11" fillId="0" borderId="54" xfId="0" applyFont="1" applyBorder="1"/>
    <xf numFmtId="0" fontId="11" fillId="0" borderId="55" xfId="0" applyFont="1" applyBorder="1"/>
    <xf numFmtId="0" fontId="0" fillId="0" borderId="52" xfId="0" applyFill="1" applyBorder="1"/>
    <xf numFmtId="0" fontId="11" fillId="22" borderId="25" xfId="0" applyFont="1" applyFill="1" applyBorder="1"/>
    <xf numFmtId="0" fontId="0" fillId="22" borderId="56" xfId="0" applyFill="1" applyBorder="1"/>
    <xf numFmtId="0" fontId="11" fillId="22" borderId="56" xfId="0" applyFont="1" applyFill="1" applyBorder="1"/>
    <xf numFmtId="0" fontId="0" fillId="22" borderId="24" xfId="0" applyFill="1" applyBorder="1"/>
    <xf numFmtId="0" fontId="0" fillId="0" borderId="36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0" fillId="0" borderId="43" xfId="0" applyBorder="1"/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2" xfId="0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11" fillId="24" borderId="25" xfId="0" applyFont="1" applyFill="1" applyBorder="1"/>
    <xf numFmtId="0" fontId="0" fillId="24" borderId="56" xfId="0" applyFill="1" applyBorder="1"/>
    <xf numFmtId="0" fontId="11" fillId="24" borderId="56" xfId="0" applyFont="1" applyFill="1" applyBorder="1"/>
    <xf numFmtId="0" fontId="0" fillId="24" borderId="24" xfId="0" applyFill="1" applyBorder="1"/>
    <xf numFmtId="0" fontId="0" fillId="0" borderId="1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44" xfId="0" applyBorder="1" applyAlignment="1">
      <alignment horizontal="center"/>
    </xf>
    <xf numFmtId="0" fontId="5" fillId="18" borderId="57" xfId="0" applyFont="1" applyFill="1" applyBorder="1" applyAlignment="1">
      <alignment horizontal="center" vertical="top" wrapText="1"/>
    </xf>
    <xf numFmtId="0" fontId="5" fillId="20" borderId="58" xfId="0" applyFont="1" applyFill="1" applyBorder="1" applyAlignment="1">
      <alignment horizontal="center" vertical="top" wrapText="1"/>
    </xf>
    <xf numFmtId="0" fontId="12" fillId="0" borderId="59" xfId="0" applyFont="1" applyBorder="1" applyAlignment="1">
      <alignment vertical="top" wrapText="1"/>
    </xf>
    <xf numFmtId="0" fontId="12" fillId="0" borderId="60" xfId="0" applyFont="1" applyBorder="1" applyAlignment="1">
      <alignment vertical="top" wrapText="1"/>
    </xf>
    <xf numFmtId="0" fontId="12" fillId="0" borderId="61" xfId="0" applyFont="1" applyFill="1" applyBorder="1" applyAlignment="1">
      <alignment horizontal="left" vertical="top" wrapText="1"/>
    </xf>
    <xf numFmtId="45" fontId="13" fillId="0" borderId="16" xfId="0" applyNumberFormat="1" applyFont="1" applyFill="1" applyBorder="1" applyAlignment="1">
      <alignment horizontal="center" vertical="top" wrapText="1"/>
    </xf>
    <xf numFmtId="45" fontId="13" fillId="0" borderId="17" xfId="0" applyNumberFormat="1" applyFont="1" applyFill="1" applyBorder="1" applyAlignment="1">
      <alignment horizontal="center" vertical="top" wrapText="1"/>
    </xf>
    <xf numFmtId="45" fontId="13" fillId="0" borderId="18" xfId="0" applyNumberFormat="1" applyFont="1" applyFill="1" applyBorder="1" applyAlignment="1">
      <alignment horizontal="center" vertical="top" wrapText="1"/>
    </xf>
    <xf numFmtId="20" fontId="13" fillId="0" borderId="49" xfId="0" applyNumberFormat="1" applyFont="1" applyFill="1" applyBorder="1" applyAlignment="1">
      <alignment horizontal="center" vertical="top" wrapText="1"/>
    </xf>
    <xf numFmtId="0" fontId="12" fillId="0" borderId="20" xfId="0" applyFont="1" applyBorder="1" applyAlignment="1">
      <alignment horizontal="left" vertical="top" wrapText="1"/>
    </xf>
    <xf numFmtId="45" fontId="13" fillId="0" borderId="23" xfId="0" applyNumberFormat="1" applyFont="1" applyBorder="1" applyAlignment="1">
      <alignment horizontal="center" vertical="top" wrapText="1"/>
    </xf>
    <xf numFmtId="20" fontId="13" fillId="0" borderId="37" xfId="0" applyNumberFormat="1" applyFont="1" applyBorder="1" applyAlignment="1">
      <alignment horizontal="center" vertical="top" wrapText="1"/>
    </xf>
    <xf numFmtId="45" fontId="13" fillId="0" borderId="37" xfId="0" applyNumberFormat="1" applyFont="1" applyBorder="1" applyAlignment="1">
      <alignment horizontal="center" vertical="top" wrapText="1"/>
    </xf>
    <xf numFmtId="45" fontId="13" fillId="0" borderId="21" xfId="0" applyNumberFormat="1" applyFont="1" applyBorder="1" applyAlignment="1">
      <alignment horizontal="center"/>
    </xf>
    <xf numFmtId="45" fontId="13" fillId="0" borderId="23" xfId="0" applyNumberFormat="1" applyFont="1" applyBorder="1" applyAlignment="1">
      <alignment horizontal="center"/>
    </xf>
    <xf numFmtId="45" fontId="13" fillId="0" borderId="37" xfId="0" applyNumberFormat="1" applyFont="1" applyBorder="1" applyAlignment="1">
      <alignment horizontal="center"/>
    </xf>
    <xf numFmtId="16" fontId="13" fillId="0" borderId="37" xfId="0" applyNumberFormat="1" applyFont="1" applyBorder="1" applyAlignment="1">
      <alignment horizontal="center" vertical="top" wrapText="1"/>
    </xf>
    <xf numFmtId="0" fontId="13" fillId="0" borderId="37" xfId="0" applyFont="1" applyBorder="1" applyAlignment="1">
      <alignment horizontal="center"/>
    </xf>
    <xf numFmtId="0" fontId="12" fillId="0" borderId="62" xfId="0" applyFont="1" applyBorder="1" applyAlignment="1">
      <alignment horizontal="left"/>
    </xf>
    <xf numFmtId="0" fontId="16" fillId="0" borderId="34" xfId="0" applyFont="1" applyBorder="1"/>
    <xf numFmtId="0" fontId="16" fillId="0" borderId="38" xfId="0" applyFont="1" applyBorder="1"/>
    <xf numFmtId="0" fontId="16" fillId="0" borderId="35" xfId="0" applyFont="1" applyBorder="1"/>
    <xf numFmtId="0" fontId="16" fillId="0" borderId="9" xfId="0" applyFont="1" applyBorder="1"/>
    <xf numFmtId="0" fontId="5" fillId="24" borderId="6" xfId="0" applyFont="1" applyFill="1" applyBorder="1" applyAlignment="1">
      <alignment vertical="top" wrapText="1"/>
    </xf>
    <xf numFmtId="0" fontId="0" fillId="24" borderId="63" xfId="0" applyFill="1" applyBorder="1"/>
    <xf numFmtId="0" fontId="0" fillId="24" borderId="64" xfId="0" applyFill="1" applyBorder="1"/>
    <xf numFmtId="0" fontId="12" fillId="0" borderId="61" xfId="0" applyFont="1" applyBorder="1" applyAlignment="1">
      <alignment horizontal="left"/>
    </xf>
    <xf numFmtId="0" fontId="13" fillId="0" borderId="16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50" xfId="0" applyFont="1" applyBorder="1" applyAlignment="1">
      <alignment horizontal="center"/>
    </xf>
    <xf numFmtId="0" fontId="16" fillId="0" borderId="49" xfId="0" applyFont="1" applyBorder="1"/>
    <xf numFmtId="0" fontId="16" fillId="0" borderId="37" xfId="0" applyFont="1" applyBorder="1"/>
    <xf numFmtId="0" fontId="12" fillId="0" borderId="20" xfId="0" applyFont="1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62" xfId="0" applyBorder="1" applyAlignment="1">
      <alignment horizontal="left"/>
    </xf>
    <xf numFmtId="0" fontId="13" fillId="0" borderId="34" xfId="0" applyFont="1" applyBorder="1" applyAlignment="1">
      <alignment horizontal="center"/>
    </xf>
    <xf numFmtId="0" fontId="13" fillId="0" borderId="38" xfId="0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0" fontId="16" fillId="0" borderId="44" xfId="0" applyFont="1" applyBorder="1"/>
    <xf numFmtId="0" fontId="11" fillId="0" borderId="42" xfId="0" applyFont="1" applyBorder="1"/>
    <xf numFmtId="45" fontId="0" fillId="0" borderId="56" xfId="0" applyNumberFormat="1" applyBorder="1" applyAlignment="1">
      <alignment horizontal="center"/>
    </xf>
    <xf numFmtId="45" fontId="0" fillId="0" borderId="37" xfId="0" applyNumberFormat="1" applyBorder="1" applyAlignment="1">
      <alignment horizontal="center"/>
    </xf>
    <xf numFmtId="45" fontId="17" fillId="0" borderId="56" xfId="0" applyNumberFormat="1" applyFont="1" applyBorder="1" applyAlignment="1">
      <alignment horizontal="center"/>
    </xf>
    <xf numFmtId="20" fontId="0" fillId="0" borderId="20" xfId="0" applyNumberFormat="1" applyBorder="1" applyAlignment="1">
      <alignment horizontal="center"/>
    </xf>
    <xf numFmtId="20" fontId="18" fillId="0" borderId="20" xfId="0" applyNumberFormat="1" applyFont="1" applyBorder="1" applyAlignment="1">
      <alignment horizontal="center"/>
    </xf>
    <xf numFmtId="20" fontId="0" fillId="0" borderId="37" xfId="0" applyNumberFormat="1" applyBorder="1"/>
    <xf numFmtId="0" fontId="0" fillId="0" borderId="20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20" xfId="0" applyNumberFormat="1" applyBorder="1" applyAlignment="1">
      <alignment horizontal="center"/>
    </xf>
    <xf numFmtId="20" fontId="17" fillId="0" borderId="20" xfId="0" applyNumberFormat="1" applyFont="1" applyBorder="1" applyAlignment="1">
      <alignment horizontal="center"/>
    </xf>
    <xf numFmtId="0" fontId="0" fillId="0" borderId="37" xfId="0" applyFont="1" applyBorder="1" applyAlignment="1">
      <alignment vertical="top" wrapText="1"/>
    </xf>
    <xf numFmtId="0" fontId="0" fillId="0" borderId="67" xfId="0" applyBorder="1" applyAlignment="1">
      <alignment horizontal="center"/>
    </xf>
    <xf numFmtId="0" fontId="0" fillId="0" borderId="62" xfId="0" applyBorder="1" applyAlignment="1">
      <alignment horizontal="center"/>
    </xf>
    <xf numFmtId="47" fontId="0" fillId="0" borderId="0" xfId="0" applyNumberFormat="1"/>
    <xf numFmtId="16" fontId="5" fillId="18" borderId="57" xfId="0" applyNumberFormat="1" applyFont="1" applyFill="1" applyBorder="1" applyAlignment="1">
      <alignment horizontal="center" vertical="top" wrapText="1"/>
    </xf>
    <xf numFmtId="20" fontId="13" fillId="0" borderId="11" xfId="0" applyNumberFormat="1" applyFont="1" applyBorder="1" applyAlignment="1">
      <alignment horizontal="center" vertical="top" wrapText="1"/>
    </xf>
    <xf numFmtId="0" fontId="12" fillId="0" borderId="13" xfId="0" applyFont="1" applyFill="1" applyBorder="1" applyAlignment="1">
      <alignment horizontal="center" vertical="top" wrapText="1"/>
    </xf>
    <xf numFmtId="0" fontId="0" fillId="0" borderId="20" xfId="0" applyBorder="1"/>
    <xf numFmtId="0" fontId="0" fillId="0" borderId="27" xfId="0" applyBorder="1" applyAlignment="1">
      <alignment horizontal="left"/>
    </xf>
    <xf numFmtId="0" fontId="0" fillId="0" borderId="28" xfId="0" applyBorder="1"/>
    <xf numFmtId="0" fontId="0" fillId="0" borderId="30" xfId="0" applyBorder="1"/>
    <xf numFmtId="0" fontId="5" fillId="23" borderId="3" xfId="0" applyFont="1" applyFill="1" applyBorder="1" applyAlignment="1">
      <alignment vertical="top" wrapText="1"/>
    </xf>
    <xf numFmtId="20" fontId="12" fillId="0" borderId="16" xfId="0" applyNumberFormat="1" applyFont="1" applyBorder="1" applyAlignment="1">
      <alignment horizontal="center" vertical="center"/>
    </xf>
    <xf numFmtId="20" fontId="12" fillId="0" borderId="21" xfId="0" applyNumberFormat="1" applyFont="1" applyBorder="1" applyAlignment="1">
      <alignment horizontal="center" vertical="center" wrapText="1"/>
    </xf>
    <xf numFmtId="20" fontId="13" fillId="0" borderId="21" xfId="0" applyNumberFormat="1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/>
    </xf>
    <xf numFmtId="20" fontId="14" fillId="0" borderId="21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18" borderId="68" xfId="0" applyFill="1" applyBorder="1"/>
    <xf numFmtId="0" fontId="0" fillId="18" borderId="0" xfId="0" applyFill="1" applyBorder="1"/>
    <xf numFmtId="0" fontId="0" fillId="18" borderId="69" xfId="0" applyFill="1" applyBorder="1"/>
    <xf numFmtId="0" fontId="0" fillId="25" borderId="0" xfId="0" applyFill="1"/>
    <xf numFmtId="0" fontId="0" fillId="20" borderId="68" xfId="0" applyFill="1" applyBorder="1"/>
    <xf numFmtId="0" fontId="0" fillId="20" borderId="0" xfId="0" applyFill="1" applyBorder="1"/>
    <xf numFmtId="0" fontId="0" fillId="20" borderId="69" xfId="0" applyFill="1" applyBorder="1"/>
    <xf numFmtId="0" fontId="0" fillId="0" borderId="70" xfId="0" applyBorder="1"/>
    <xf numFmtId="0" fontId="0" fillId="0" borderId="71" xfId="0" applyBorder="1"/>
    <xf numFmtId="0" fontId="11" fillId="0" borderId="14" xfId="0" applyFont="1" applyBorder="1"/>
    <xf numFmtId="0" fontId="0" fillId="0" borderId="12" xfId="0" applyFill="1" applyBorder="1"/>
    <xf numFmtId="0" fontId="0" fillId="26" borderId="0" xfId="0" applyFill="1"/>
    <xf numFmtId="0" fontId="0" fillId="0" borderId="68" xfId="0" applyBorder="1"/>
    <xf numFmtId="0" fontId="0" fillId="0" borderId="0" xfId="0" applyFill="1" applyBorder="1"/>
    <xf numFmtId="0" fontId="11" fillId="0" borderId="69" xfId="0" applyFont="1" applyBorder="1"/>
    <xf numFmtId="0" fontId="0" fillId="0" borderId="69" xfId="0" applyBorder="1"/>
    <xf numFmtId="0" fontId="12" fillId="0" borderId="56" xfId="0" applyFont="1" applyBorder="1" applyAlignment="1">
      <alignment horizontal="center"/>
    </xf>
    <xf numFmtId="0" fontId="12" fillId="0" borderId="40" xfId="0" applyFont="1" applyBorder="1" applyAlignment="1">
      <alignment horizontal="center"/>
    </xf>
    <xf numFmtId="0" fontId="5" fillId="19" borderId="47" xfId="0" applyFont="1" applyFill="1" applyBorder="1" applyAlignment="1">
      <alignment horizontal="center" vertical="top" wrapText="1"/>
    </xf>
    <xf numFmtId="0" fontId="5" fillId="18" borderId="42" xfId="0" applyFont="1" applyFill="1" applyBorder="1" applyAlignment="1">
      <alignment horizontal="center" vertical="top" wrapText="1"/>
    </xf>
    <xf numFmtId="0" fontId="5" fillId="20" borderId="42" xfId="0" applyFont="1" applyFill="1" applyBorder="1" applyAlignment="1">
      <alignment horizontal="center" vertical="top" wrapText="1"/>
    </xf>
    <xf numFmtId="0" fontId="5" fillId="28" borderId="42" xfId="0" applyFont="1" applyFill="1" applyBorder="1" applyAlignment="1">
      <alignment horizontal="center" vertical="top" wrapText="1"/>
    </xf>
    <xf numFmtId="0" fontId="22" fillId="29" borderId="42" xfId="0" applyFont="1" applyFill="1" applyBorder="1" applyAlignment="1">
      <alignment horizontal="center" vertical="top" wrapText="1"/>
    </xf>
    <xf numFmtId="0" fontId="12" fillId="0" borderId="39" xfId="0" applyFont="1" applyBorder="1" applyAlignment="1">
      <alignment horizontal="center"/>
    </xf>
    <xf numFmtId="45" fontId="12" fillId="0" borderId="25" xfId="0" applyNumberFormat="1" applyFont="1" applyBorder="1" applyAlignment="1">
      <alignment horizontal="center" vertical="top" wrapText="1"/>
    </xf>
    <xf numFmtId="45" fontId="14" fillId="0" borderId="25" xfId="0" applyNumberFormat="1" applyFont="1" applyBorder="1" applyAlignment="1">
      <alignment horizontal="center" vertical="top" wrapText="1"/>
    </xf>
    <xf numFmtId="45" fontId="13" fillId="0" borderId="25" xfId="0" applyNumberFormat="1" applyFont="1" applyBorder="1" applyAlignment="1">
      <alignment horizontal="center" vertical="top" wrapText="1"/>
    </xf>
    <xf numFmtId="45" fontId="12" fillId="0" borderId="25" xfId="0" applyNumberFormat="1" applyFont="1" applyBorder="1" applyAlignment="1">
      <alignment horizontal="center"/>
    </xf>
    <xf numFmtId="45" fontId="12" fillId="0" borderId="39" xfId="0" applyNumberFormat="1" applyFont="1" applyBorder="1" applyAlignment="1">
      <alignment horizontal="center"/>
    </xf>
    <xf numFmtId="0" fontId="0" fillId="30" borderId="42" xfId="0" applyFill="1" applyBorder="1"/>
    <xf numFmtId="0" fontId="5" fillId="28" borderId="46" xfId="0" applyFont="1" applyFill="1" applyBorder="1" applyAlignment="1">
      <alignment horizontal="center" vertical="top" wrapText="1"/>
    </xf>
    <xf numFmtId="20" fontId="12" fillId="0" borderId="23" xfId="0" applyNumberFormat="1" applyFont="1" applyBorder="1" applyAlignment="1">
      <alignment horizontal="center"/>
    </xf>
    <xf numFmtId="164" fontId="12" fillId="0" borderId="20" xfId="0" applyNumberFormat="1" applyFont="1" applyBorder="1" applyAlignment="1">
      <alignment horizontal="center" vertical="top" wrapText="1"/>
    </xf>
    <xf numFmtId="164" fontId="12" fillId="0" borderId="25" xfId="0" applyNumberFormat="1" applyFont="1" applyBorder="1" applyAlignment="1">
      <alignment horizontal="center" vertical="top" wrapText="1"/>
    </xf>
    <xf numFmtId="164" fontId="12" fillId="0" borderId="23" xfId="0" applyNumberFormat="1" applyFont="1" applyBorder="1" applyAlignment="1">
      <alignment horizontal="center" vertical="top" wrapText="1"/>
    </xf>
    <xf numFmtId="164" fontId="14" fillId="0" borderId="20" xfId="0" applyNumberFormat="1" applyFont="1" applyBorder="1" applyAlignment="1">
      <alignment horizontal="center" vertical="top" wrapText="1"/>
    </xf>
    <xf numFmtId="164" fontId="14" fillId="0" borderId="25" xfId="0" applyNumberFormat="1" applyFont="1" applyBorder="1" applyAlignment="1">
      <alignment horizontal="center" vertical="top" wrapText="1"/>
    </xf>
    <xf numFmtId="164" fontId="13" fillId="0" borderId="20" xfId="0" applyNumberFormat="1" applyFont="1" applyBorder="1" applyAlignment="1">
      <alignment horizontal="center" vertical="top" wrapText="1"/>
    </xf>
    <xf numFmtId="164" fontId="13" fillId="0" borderId="25" xfId="0" applyNumberFormat="1" applyFont="1" applyBorder="1" applyAlignment="1">
      <alignment horizontal="center" vertical="top" wrapText="1"/>
    </xf>
    <xf numFmtId="164" fontId="14" fillId="0" borderId="23" xfId="0" applyNumberFormat="1" applyFont="1" applyBorder="1" applyAlignment="1">
      <alignment horizontal="center" vertical="top" wrapText="1"/>
    </xf>
    <xf numFmtId="164" fontId="12" fillId="0" borderId="20" xfId="0" applyNumberFormat="1" applyFont="1" applyBorder="1" applyAlignment="1">
      <alignment horizontal="center"/>
    </xf>
    <xf numFmtId="164" fontId="12" fillId="0" borderId="25" xfId="0" applyNumberFormat="1" applyFont="1" applyBorder="1" applyAlignment="1">
      <alignment horizontal="center"/>
    </xf>
    <xf numFmtId="164" fontId="12" fillId="0" borderId="23" xfId="0" applyNumberFormat="1" applyFont="1" applyBorder="1" applyAlignment="1">
      <alignment horizontal="center"/>
    </xf>
    <xf numFmtId="164" fontId="12" fillId="0" borderId="62" xfId="0" applyNumberFormat="1" applyFont="1" applyBorder="1" applyAlignment="1">
      <alignment horizontal="center"/>
    </xf>
    <xf numFmtId="164" fontId="12" fillId="0" borderId="39" xfId="0" applyNumberFormat="1" applyFont="1" applyBorder="1" applyAlignment="1">
      <alignment horizontal="center"/>
    </xf>
    <xf numFmtId="164" fontId="12" fillId="0" borderId="35" xfId="0" applyNumberFormat="1" applyFont="1" applyBorder="1" applyAlignment="1">
      <alignment horizontal="center"/>
    </xf>
    <xf numFmtId="164" fontId="5" fillId="23" borderId="47" xfId="0" applyNumberFormat="1" applyFont="1" applyFill="1" applyBorder="1" applyAlignment="1">
      <alignment horizontal="center" vertical="top" wrapText="1"/>
    </xf>
    <xf numFmtId="164" fontId="14" fillId="0" borderId="23" xfId="0" applyNumberFormat="1" applyFont="1" applyBorder="1" applyAlignment="1">
      <alignment horizontal="center"/>
    </xf>
    <xf numFmtId="20" fontId="12" fillId="0" borderId="22" xfId="0" applyNumberFormat="1" applyFont="1" applyFill="1" applyBorder="1" applyAlignment="1">
      <alignment horizontal="center"/>
    </xf>
    <xf numFmtId="164" fontId="12" fillId="0" borderId="21" xfId="0" applyNumberFormat="1" applyFont="1" applyBorder="1" applyAlignment="1">
      <alignment horizontal="center"/>
    </xf>
    <xf numFmtId="20" fontId="12" fillId="0" borderId="21" xfId="0" applyNumberFormat="1" applyFont="1" applyFill="1" applyBorder="1" applyAlignment="1">
      <alignment horizontal="center"/>
    </xf>
    <xf numFmtId="0" fontId="0" fillId="0" borderId="42" xfId="0" applyBorder="1"/>
    <xf numFmtId="21" fontId="0" fillId="0" borderId="0" xfId="0" applyNumberFormat="1"/>
    <xf numFmtId="20" fontId="0" fillId="0" borderId="0" xfId="0" applyNumberFormat="1"/>
    <xf numFmtId="20" fontId="0" fillId="0" borderId="36" xfId="0" applyNumberFormat="1" applyBorder="1"/>
    <xf numFmtId="0" fontId="0" fillId="0" borderId="74" xfId="0" applyBorder="1"/>
    <xf numFmtId="0" fontId="0" fillId="0" borderId="76" xfId="0" applyBorder="1"/>
    <xf numFmtId="0" fontId="0" fillId="0" borderId="14" xfId="0" applyBorder="1"/>
    <xf numFmtId="0" fontId="5" fillId="31" borderId="42" xfId="0" applyFont="1" applyFill="1" applyBorder="1" applyAlignment="1">
      <alignment horizontal="center" vertical="top" wrapText="1"/>
    </xf>
    <xf numFmtId="20" fontId="12" fillId="0" borderId="50" xfId="0" applyNumberFormat="1" applyFont="1" applyBorder="1" applyAlignment="1">
      <alignment horizontal="center"/>
    </xf>
    <xf numFmtId="20" fontId="12" fillId="0" borderId="17" xfId="0" applyNumberFormat="1" applyFont="1" applyBorder="1" applyAlignment="1">
      <alignment horizontal="center"/>
    </xf>
    <xf numFmtId="20" fontId="18" fillId="0" borderId="20" xfId="0" applyNumberFormat="1" applyFont="1" applyBorder="1"/>
    <xf numFmtId="20" fontId="17" fillId="0" borderId="20" xfId="0" applyNumberFormat="1" applyFont="1" applyBorder="1"/>
    <xf numFmtId="20" fontId="0" fillId="0" borderId="20" xfId="0" applyNumberFormat="1" applyBorder="1"/>
    <xf numFmtId="0" fontId="0" fillId="0" borderId="62" xfId="0" applyBorder="1"/>
    <xf numFmtId="0" fontId="0" fillId="0" borderId="76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27" xfId="0" applyBorder="1" applyAlignment="1">
      <alignment horizontal="center"/>
    </xf>
    <xf numFmtId="20" fontId="18" fillId="0" borderId="27" xfId="0" applyNumberFormat="1" applyFont="1" applyBorder="1"/>
    <xf numFmtId="0" fontId="15" fillId="0" borderId="42" xfId="0" applyFont="1" applyBorder="1" applyAlignment="1">
      <alignment horizontal="center" vertical="center" wrapText="1"/>
    </xf>
    <xf numFmtId="20" fontId="23" fillId="0" borderId="21" xfId="0" applyNumberFormat="1" applyFont="1" applyBorder="1" applyAlignment="1">
      <alignment horizontal="center"/>
    </xf>
    <xf numFmtId="20" fontId="23" fillId="0" borderId="22" xfId="0" applyNumberFormat="1" applyFont="1" applyBorder="1" applyAlignment="1">
      <alignment horizontal="center"/>
    </xf>
    <xf numFmtId="20" fontId="23" fillId="0" borderId="25" xfId="0" applyNumberFormat="1" applyFont="1" applyFill="1" applyBorder="1" applyAlignment="1">
      <alignment horizontal="center"/>
    </xf>
    <xf numFmtId="20" fontId="23" fillId="0" borderId="25" xfId="0" applyNumberFormat="1" applyFont="1" applyBorder="1" applyAlignment="1">
      <alignment horizontal="center"/>
    </xf>
    <xf numFmtId="20" fontId="23" fillId="0" borderId="21" xfId="0" applyNumberFormat="1" applyFont="1" applyFill="1" applyBorder="1" applyAlignment="1">
      <alignment horizontal="center"/>
    </xf>
    <xf numFmtId="20" fontId="13" fillId="0" borderId="22" xfId="0" applyNumberFormat="1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20" fontId="13" fillId="0" borderId="25" xfId="0" applyNumberFormat="1" applyFont="1" applyFill="1" applyBorder="1" applyAlignment="1">
      <alignment horizontal="center"/>
    </xf>
    <xf numFmtId="0" fontId="13" fillId="0" borderId="33" xfId="0" applyFont="1" applyBorder="1" applyAlignment="1">
      <alignment horizontal="center"/>
    </xf>
    <xf numFmtId="20" fontId="23" fillId="0" borderId="23" xfId="0" applyNumberFormat="1" applyFont="1" applyBorder="1" applyAlignment="1">
      <alignment horizontal="center"/>
    </xf>
    <xf numFmtId="0" fontId="23" fillId="0" borderId="26" xfId="0" applyFont="1" applyBorder="1" applyAlignment="1">
      <alignment horizontal="center"/>
    </xf>
    <xf numFmtId="20" fontId="23" fillId="0" borderId="26" xfId="0" applyNumberFormat="1" applyFont="1" applyBorder="1" applyAlignment="1">
      <alignment horizontal="center"/>
    </xf>
    <xf numFmtId="20" fontId="13" fillId="0" borderId="26" xfId="0" applyNumberFormat="1" applyFont="1" applyBorder="1" applyAlignment="1">
      <alignment horizontal="center"/>
    </xf>
    <xf numFmtId="46" fontId="13" fillId="0" borderId="25" xfId="0" applyNumberFormat="1" applyFont="1" applyBorder="1" applyAlignment="1">
      <alignment horizontal="center"/>
    </xf>
    <xf numFmtId="164" fontId="23" fillId="0" borderId="20" xfId="0" applyNumberFormat="1" applyFont="1" applyBorder="1" applyAlignment="1">
      <alignment horizontal="center"/>
    </xf>
    <xf numFmtId="164" fontId="23" fillId="0" borderId="25" xfId="0" applyNumberFormat="1" applyFont="1" applyBorder="1" applyAlignment="1">
      <alignment horizontal="center"/>
    </xf>
    <xf numFmtId="164" fontId="13" fillId="0" borderId="25" xfId="0" applyNumberFormat="1" applyFont="1" applyBorder="1" applyAlignment="1">
      <alignment horizontal="center"/>
    </xf>
    <xf numFmtId="20" fontId="12" fillId="0" borderId="25" xfId="0" applyNumberFormat="1" applyFont="1" applyFill="1" applyBorder="1" applyAlignment="1">
      <alignment horizontal="center"/>
    </xf>
    <xf numFmtId="20" fontId="12" fillId="0" borderId="32" xfId="0" applyNumberFormat="1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5" fillId="0" borderId="9" xfId="0" applyFont="1" applyBorder="1" applyAlignment="1">
      <alignment horizontal="center" vertical="center" wrapText="1"/>
    </xf>
    <xf numFmtId="45" fontId="12" fillId="0" borderId="28" xfId="0" applyNumberFormat="1" applyFont="1" applyBorder="1" applyAlignment="1">
      <alignment horizontal="center"/>
    </xf>
    <xf numFmtId="45" fontId="12" fillId="0" borderId="29" xfId="0" applyNumberFormat="1" applyFont="1" applyBorder="1" applyAlignment="1">
      <alignment horizontal="center"/>
    </xf>
    <xf numFmtId="45" fontId="12" fillId="0" borderId="32" xfId="0" applyNumberFormat="1" applyFont="1" applyBorder="1" applyAlignment="1">
      <alignment horizontal="center"/>
    </xf>
    <xf numFmtId="164" fontId="12" fillId="0" borderId="27" xfId="0" applyNumberFormat="1" applyFont="1" applyBorder="1" applyAlignment="1">
      <alignment horizontal="center"/>
    </xf>
    <xf numFmtId="164" fontId="12" fillId="0" borderId="32" xfId="0" applyNumberFormat="1" applyFont="1" applyBorder="1" applyAlignment="1">
      <alignment horizontal="center"/>
    </xf>
    <xf numFmtId="164" fontId="12" fillId="0" borderId="30" xfId="0" applyNumberFormat="1" applyFont="1" applyBorder="1" applyAlignment="1">
      <alignment horizontal="center"/>
    </xf>
    <xf numFmtId="20" fontId="23" fillId="0" borderId="22" xfId="0" applyNumberFormat="1" applyFont="1" applyFill="1" applyBorder="1" applyAlignment="1">
      <alignment horizontal="center"/>
    </xf>
    <xf numFmtId="0" fontId="0" fillId="0" borderId="74" xfId="0" applyBorder="1" applyAlignment="1">
      <alignment vertical="center" wrapText="1"/>
    </xf>
    <xf numFmtId="0" fontId="8" fillId="0" borderId="0" xfId="0" applyFont="1" applyBorder="1" applyAlignment="1"/>
    <xf numFmtId="0" fontId="11" fillId="22" borderId="32" xfId="0" applyFont="1" applyFill="1" applyBorder="1"/>
    <xf numFmtId="0" fontId="11" fillId="24" borderId="15" xfId="0" applyFont="1" applyFill="1" applyBorder="1"/>
    <xf numFmtId="0" fontId="12" fillId="0" borderId="0" xfId="0" applyFont="1" applyBorder="1" applyAlignment="1">
      <alignment vertical="top" wrapText="1"/>
    </xf>
    <xf numFmtId="164" fontId="14" fillId="0" borderId="56" xfId="0" applyNumberFormat="1" applyFont="1" applyBorder="1" applyAlignment="1">
      <alignment horizontal="center" vertical="top" wrapText="1"/>
    </xf>
    <xf numFmtId="164" fontId="12" fillId="0" borderId="56" xfId="0" applyNumberFormat="1" applyFont="1" applyBorder="1" applyAlignment="1">
      <alignment horizontal="center"/>
    </xf>
    <xf numFmtId="164" fontId="14" fillId="0" borderId="56" xfId="0" applyNumberFormat="1" applyFont="1" applyBorder="1" applyAlignment="1">
      <alignment horizontal="center"/>
    </xf>
    <xf numFmtId="0" fontId="0" fillId="30" borderId="3" xfId="0" applyFill="1" applyBorder="1"/>
    <xf numFmtId="0" fontId="12" fillId="0" borderId="8" xfId="0" applyFont="1" applyBorder="1" applyAlignment="1">
      <alignment vertical="top" wrapText="1"/>
    </xf>
    <xf numFmtId="0" fontId="0" fillId="31" borderId="48" xfId="0" applyFill="1" applyBorder="1"/>
    <xf numFmtId="164" fontId="12" fillId="0" borderId="56" xfId="0" applyNumberFormat="1" applyFont="1" applyBorder="1" applyAlignment="1">
      <alignment horizontal="center" vertical="top" wrapText="1"/>
    </xf>
    <xf numFmtId="164" fontId="12" fillId="0" borderId="76" xfId="0" applyNumberFormat="1" applyFont="1" applyBorder="1" applyAlignment="1">
      <alignment horizontal="center"/>
    </xf>
    <xf numFmtId="164" fontId="12" fillId="0" borderId="67" xfId="0" applyNumberFormat="1" applyFont="1" applyBorder="1" applyAlignment="1">
      <alignment horizontal="center"/>
    </xf>
    <xf numFmtId="164" fontId="12" fillId="0" borderId="37" xfId="0" applyNumberFormat="1" applyFont="1" applyBorder="1" applyAlignment="1">
      <alignment horizontal="center" vertical="top" wrapText="1"/>
    </xf>
    <xf numFmtId="164" fontId="14" fillId="0" borderId="37" xfId="0" applyNumberFormat="1" applyFont="1" applyBorder="1" applyAlignment="1">
      <alignment horizontal="center" vertical="top" wrapText="1"/>
    </xf>
    <xf numFmtId="164" fontId="12" fillId="0" borderId="37" xfId="0" applyNumberFormat="1" applyFont="1" applyBorder="1" applyAlignment="1">
      <alignment horizontal="center"/>
    </xf>
    <xf numFmtId="164" fontId="12" fillId="0" borderId="43" xfId="0" applyNumberFormat="1" applyFont="1" applyBorder="1" applyAlignment="1">
      <alignment horizontal="center"/>
    </xf>
    <xf numFmtId="164" fontId="12" fillId="0" borderId="44" xfId="0" applyNumberFormat="1" applyFont="1" applyBorder="1" applyAlignment="1">
      <alignment horizontal="center"/>
    </xf>
    <xf numFmtId="164" fontId="13" fillId="0" borderId="37" xfId="0" applyNumberFormat="1" applyFont="1" applyBorder="1" applyAlignment="1">
      <alignment horizontal="center"/>
    </xf>
    <xf numFmtId="0" fontId="11" fillId="28" borderId="42" xfId="0" applyFont="1" applyFill="1" applyBorder="1" applyAlignment="1">
      <alignment horizontal="center"/>
    </xf>
    <xf numFmtId="164" fontId="14" fillId="0" borderId="37" xfId="0" applyNumberFormat="1" applyFont="1" applyBorder="1" applyAlignment="1">
      <alignment horizontal="center"/>
    </xf>
    <xf numFmtId="0" fontId="8" fillId="0" borderId="48" xfId="0" applyFont="1" applyBorder="1" applyAlignment="1"/>
    <xf numFmtId="0" fontId="11" fillId="0" borderId="77" xfId="0" applyFont="1" applyBorder="1"/>
    <xf numFmtId="0" fontId="0" fillId="22" borderId="20" xfId="0" applyFill="1" applyBorder="1"/>
    <xf numFmtId="0" fontId="11" fillId="22" borderId="26" xfId="0" applyFont="1" applyFill="1" applyBorder="1"/>
    <xf numFmtId="0" fontId="0" fillId="0" borderId="30" xfId="0" applyBorder="1" applyAlignment="1">
      <alignment horizontal="center"/>
    </xf>
    <xf numFmtId="0" fontId="0" fillId="24" borderId="20" xfId="0" applyFill="1" applyBorder="1"/>
    <xf numFmtId="0" fontId="0" fillId="24" borderId="26" xfId="0" applyFill="1" applyBorder="1"/>
    <xf numFmtId="0" fontId="0" fillId="0" borderId="13" xfId="0" applyBorder="1" applyAlignment="1">
      <alignment horizontal="center"/>
    </xf>
    <xf numFmtId="0" fontId="11" fillId="0" borderId="78" xfId="0" applyFont="1" applyBorder="1"/>
    <xf numFmtId="0" fontId="11" fillId="22" borderId="20" xfId="0" applyFont="1" applyFill="1" applyBorder="1"/>
    <xf numFmtId="0" fontId="0" fillId="0" borderId="6" xfId="0" applyBorder="1"/>
    <xf numFmtId="0" fontId="0" fillId="0" borderId="27" xfId="0" applyBorder="1"/>
    <xf numFmtId="0" fontId="0" fillId="0" borderId="10" xfId="0" applyBorder="1"/>
    <xf numFmtId="0" fontId="0" fillId="24" borderId="71" xfId="0" applyFill="1" applyBorder="1"/>
    <xf numFmtId="0" fontId="11" fillId="24" borderId="71" xfId="0" applyFont="1" applyFill="1" applyBorder="1"/>
    <xf numFmtId="0" fontId="11" fillId="0" borderId="35" xfId="0" applyFont="1" applyBorder="1" applyAlignment="1">
      <alignment horizontal="center"/>
    </xf>
    <xf numFmtId="164" fontId="26" fillId="0" borderId="56" xfId="0" applyNumberFormat="1" applyFont="1" applyBorder="1" applyAlignment="1">
      <alignment horizontal="center"/>
    </xf>
    <xf numFmtId="164" fontId="23" fillId="0" borderId="56" xfId="0" applyNumberFormat="1" applyFont="1" applyBorder="1" applyAlignment="1">
      <alignment horizontal="center"/>
    </xf>
    <xf numFmtId="46" fontId="23" fillId="0" borderId="26" xfId="0" applyNumberFormat="1" applyFont="1" applyBorder="1" applyAlignment="1">
      <alignment horizontal="center"/>
    </xf>
    <xf numFmtId="0" fontId="13" fillId="0" borderId="26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/>
    </xf>
    <xf numFmtId="20" fontId="13" fillId="0" borderId="26" xfId="0" applyNumberFormat="1" applyFont="1" applyBorder="1" applyAlignment="1">
      <alignment horizontal="center" vertical="center"/>
    </xf>
    <xf numFmtId="20" fontId="13" fillId="0" borderId="33" xfId="0" applyNumberFormat="1" applyFont="1" applyBorder="1" applyAlignment="1">
      <alignment horizontal="center"/>
    </xf>
    <xf numFmtId="20" fontId="23" fillId="0" borderId="32" xfId="0" applyNumberFormat="1" applyFont="1" applyBorder="1" applyAlignment="1">
      <alignment horizontal="center"/>
    </xf>
    <xf numFmtId="46" fontId="23" fillId="0" borderId="21" xfId="0" applyNumberFormat="1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50" xfId="0" applyFont="1" applyBorder="1"/>
    <xf numFmtId="164" fontId="13" fillId="0" borderId="26" xfId="0" applyNumberFormat="1" applyFont="1" applyBorder="1" applyAlignment="1">
      <alignment horizontal="center"/>
    </xf>
    <xf numFmtId="20" fontId="12" fillId="0" borderId="56" xfId="0" applyNumberFormat="1" applyFont="1" applyBorder="1" applyAlignment="1">
      <alignment horizontal="center"/>
    </xf>
    <xf numFmtId="0" fontId="5" fillId="20" borderId="48" xfId="0" applyFont="1" applyFill="1" applyBorder="1" applyAlignment="1">
      <alignment horizontal="center" vertical="top" wrapText="1"/>
    </xf>
    <xf numFmtId="0" fontId="5" fillId="31" borderId="48" xfId="0" applyFont="1" applyFill="1" applyBorder="1" applyAlignment="1">
      <alignment horizontal="center" vertical="top" wrapText="1"/>
    </xf>
    <xf numFmtId="0" fontId="12" fillId="0" borderId="50" xfId="0" applyFont="1" applyBorder="1" applyAlignment="1">
      <alignment horizontal="center"/>
    </xf>
    <xf numFmtId="20" fontId="23" fillId="0" borderId="21" xfId="0" applyNumberFormat="1" applyFont="1" applyBorder="1" applyAlignment="1">
      <alignment horizontal="center" vertical="top" wrapText="1"/>
    </xf>
    <xf numFmtId="0" fontId="12" fillId="0" borderId="56" xfId="0" applyFont="1" applyFill="1" applyBorder="1" applyAlignment="1">
      <alignment horizontal="center"/>
    </xf>
    <xf numFmtId="0" fontId="12" fillId="0" borderId="76" xfId="0" applyFont="1" applyBorder="1" applyAlignment="1">
      <alignment horizontal="center"/>
    </xf>
    <xf numFmtId="20" fontId="12" fillId="17" borderId="22" xfId="0" applyNumberFormat="1" applyFont="1" applyFill="1" applyBorder="1" applyAlignment="1">
      <alignment horizontal="center"/>
    </xf>
    <xf numFmtId="0" fontId="12" fillId="0" borderId="30" xfId="0" applyFont="1" applyBorder="1" applyAlignment="1">
      <alignment horizontal="center" vertical="top" wrapText="1"/>
    </xf>
    <xf numFmtId="20" fontId="12" fillId="0" borderId="31" xfId="0" applyNumberFormat="1" applyFont="1" applyBorder="1" applyAlignment="1">
      <alignment horizontal="center" vertical="top" wrapText="1"/>
    </xf>
    <xf numFmtId="20" fontId="12" fillId="17" borderId="21" xfId="0" applyNumberFormat="1" applyFont="1" applyFill="1" applyBorder="1" applyAlignment="1">
      <alignment horizontal="center"/>
    </xf>
    <xf numFmtId="20" fontId="12" fillId="17" borderId="56" xfId="0" applyNumberFormat="1" applyFont="1" applyFill="1" applyBorder="1" applyAlignment="1">
      <alignment horizontal="center"/>
    </xf>
    <xf numFmtId="20" fontId="12" fillId="17" borderId="25" xfId="0" applyNumberFormat="1" applyFont="1" applyFill="1" applyBorder="1" applyAlignment="1">
      <alignment horizontal="center"/>
    </xf>
    <xf numFmtId="0" fontId="0" fillId="0" borderId="43" xfId="0" applyFont="1" applyBorder="1" applyAlignment="1">
      <alignment vertical="top" wrapText="1"/>
    </xf>
    <xf numFmtId="45" fontId="0" fillId="0" borderId="76" xfId="0" applyNumberFormat="1" applyBorder="1" applyAlignment="1">
      <alignment horizontal="center"/>
    </xf>
    <xf numFmtId="45" fontId="0" fillId="0" borderId="43" xfId="0" applyNumberFormat="1" applyBorder="1" applyAlignment="1">
      <alignment horizontal="center"/>
    </xf>
    <xf numFmtId="0" fontId="0" fillId="0" borderId="27" xfId="0" applyNumberFormat="1" applyBorder="1" applyAlignment="1">
      <alignment horizontal="center"/>
    </xf>
    <xf numFmtId="20" fontId="0" fillId="0" borderId="27" xfId="0" applyNumberFormat="1" applyBorder="1" applyAlignment="1">
      <alignment horizontal="center"/>
    </xf>
    <xf numFmtId="0" fontId="18" fillId="0" borderId="27" xfId="0" applyFont="1" applyBorder="1"/>
    <xf numFmtId="20" fontId="0" fillId="0" borderId="49" xfId="0" applyNumberFormat="1" applyBorder="1"/>
    <xf numFmtId="164" fontId="13" fillId="0" borderId="56" xfId="0" applyNumberFormat="1" applyFont="1" applyBorder="1" applyAlignment="1">
      <alignment horizontal="center" vertical="top" wrapText="1"/>
    </xf>
    <xf numFmtId="164" fontId="13" fillId="0" borderId="56" xfId="0" applyNumberFormat="1" applyFont="1" applyBorder="1" applyAlignment="1">
      <alignment horizontal="center"/>
    </xf>
    <xf numFmtId="164" fontId="13" fillId="0" borderId="20" xfId="0" applyNumberFormat="1" applyFont="1" applyBorder="1" applyAlignment="1">
      <alignment horizontal="center"/>
    </xf>
    <xf numFmtId="164" fontId="13" fillId="0" borderId="23" xfId="0" applyNumberFormat="1" applyFont="1" applyBorder="1" applyAlignment="1">
      <alignment horizontal="center"/>
    </xf>
    <xf numFmtId="164" fontId="12" fillId="0" borderId="61" xfId="0" applyNumberFormat="1" applyFont="1" applyBorder="1" applyAlignment="1">
      <alignment horizontal="center"/>
    </xf>
    <xf numFmtId="164" fontId="12" fillId="0" borderId="66" xfId="0" applyNumberFormat="1" applyFont="1" applyBorder="1" applyAlignment="1">
      <alignment horizontal="center"/>
    </xf>
    <xf numFmtId="20" fontId="12" fillId="0" borderId="51" xfId="0" applyNumberFormat="1" applyFont="1" applyBorder="1" applyAlignment="1">
      <alignment horizontal="center"/>
    </xf>
    <xf numFmtId="20" fontId="12" fillId="0" borderId="40" xfId="0" applyNumberFormat="1" applyFont="1" applyBorder="1" applyAlignment="1">
      <alignment horizontal="center"/>
    </xf>
    <xf numFmtId="164" fontId="23" fillId="0" borderId="37" xfId="0" applyNumberFormat="1" applyFont="1" applyBorder="1" applyAlignment="1">
      <alignment horizontal="center"/>
    </xf>
    <xf numFmtId="164" fontId="23" fillId="0" borderId="37" xfId="0" applyNumberFormat="1" applyFont="1" applyBorder="1" applyAlignment="1">
      <alignment horizontal="center" vertical="top" wrapText="1"/>
    </xf>
    <xf numFmtId="20" fontId="23" fillId="0" borderId="29" xfId="0" applyNumberFormat="1" applyFont="1" applyBorder="1" applyAlignment="1">
      <alignment horizontal="center"/>
    </xf>
    <xf numFmtId="20" fontId="12" fillId="0" borderId="18" xfId="0" applyNumberFormat="1" applyFont="1" applyBorder="1" applyAlignment="1">
      <alignment horizontal="center"/>
    </xf>
    <xf numFmtId="0" fontId="11" fillId="0" borderId="52" xfId="0" applyFont="1" applyBorder="1"/>
    <xf numFmtId="0" fontId="11" fillId="0" borderId="52" xfId="0" applyFont="1" applyBorder="1" applyAlignment="1">
      <alignment horizontal="center"/>
    </xf>
    <xf numFmtId="0" fontId="11" fillId="0" borderId="63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0" fillId="0" borderId="71" xfId="0" applyBorder="1" applyAlignment="1">
      <alignment horizontal="center"/>
    </xf>
    <xf numFmtId="45" fontId="0" fillId="0" borderId="47" xfId="0" applyNumberFormat="1" applyBorder="1"/>
    <xf numFmtId="0" fontId="0" fillId="0" borderId="47" xfId="0" applyBorder="1"/>
    <xf numFmtId="0" fontId="0" fillId="0" borderId="47" xfId="0" applyBorder="1" applyAlignment="1">
      <alignment horizontal="center"/>
    </xf>
    <xf numFmtId="20" fontId="0" fillId="0" borderId="10" xfId="0" applyNumberFormat="1" applyBorder="1"/>
    <xf numFmtId="20" fontId="0" fillId="0" borderId="27" xfId="0" applyNumberFormat="1" applyBorder="1"/>
    <xf numFmtId="0" fontId="0" fillId="0" borderId="64" xfId="0" applyBorder="1"/>
    <xf numFmtId="45" fontId="17" fillId="0" borderId="76" xfId="0" applyNumberFormat="1" applyFon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20" fontId="0" fillId="0" borderId="10" xfId="0" applyNumberFormat="1" applyBorder="1" applyAlignment="1">
      <alignment horizontal="center"/>
    </xf>
    <xf numFmtId="20" fontId="18" fillId="0" borderId="27" xfId="0" applyNumberFormat="1" applyFont="1" applyBorder="1" applyAlignment="1">
      <alignment horizontal="center"/>
    </xf>
    <xf numFmtId="0" fontId="18" fillId="0" borderId="20" xfId="0" applyFont="1" applyBorder="1"/>
    <xf numFmtId="45" fontId="12" fillId="0" borderId="33" xfId="0" applyNumberFormat="1" applyFont="1" applyBorder="1" applyAlignment="1">
      <alignment horizontal="center" vertical="top" wrapText="1"/>
    </xf>
    <xf numFmtId="45" fontId="13" fillId="0" borderId="26" xfId="0" applyNumberFormat="1" applyFont="1" applyFill="1" applyBorder="1" applyAlignment="1">
      <alignment horizontal="center" vertical="center" wrapText="1"/>
    </xf>
    <xf numFmtId="20" fontId="12" fillId="0" borderId="29" xfId="0" applyNumberFormat="1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164" fontId="12" fillId="0" borderId="50" xfId="0" applyNumberFormat="1" applyFont="1" applyBorder="1" applyAlignment="1">
      <alignment horizontal="center"/>
    </xf>
    <xf numFmtId="164" fontId="12" fillId="0" borderId="18" xfId="0" applyNumberFormat="1" applyFont="1" applyBorder="1" applyAlignment="1">
      <alignment horizontal="center"/>
    </xf>
    <xf numFmtId="164" fontId="12" fillId="0" borderId="49" xfId="0" applyNumberFormat="1" applyFont="1" applyBorder="1" applyAlignment="1">
      <alignment horizontal="center"/>
    </xf>
    <xf numFmtId="20" fontId="13" fillId="0" borderId="21" xfId="0" applyNumberFormat="1" applyFont="1" applyFill="1" applyBorder="1" applyAlignment="1">
      <alignment horizontal="center"/>
    </xf>
    <xf numFmtId="20" fontId="26" fillId="0" borderId="25" xfId="0" applyNumberFormat="1" applyFont="1" applyBorder="1" applyAlignment="1">
      <alignment horizontal="center"/>
    </xf>
    <xf numFmtId="20" fontId="26" fillId="0" borderId="22" xfId="0" applyNumberFormat="1" applyFont="1" applyBorder="1" applyAlignment="1">
      <alignment horizontal="center"/>
    </xf>
    <xf numFmtId="20" fontId="26" fillId="0" borderId="21" xfId="0" applyNumberFormat="1" applyFont="1" applyBorder="1" applyAlignment="1">
      <alignment horizontal="center"/>
    </xf>
    <xf numFmtId="20" fontId="26" fillId="0" borderId="56" xfId="0" applyNumberFormat="1" applyFont="1" applyBorder="1" applyAlignment="1">
      <alignment horizontal="center"/>
    </xf>
    <xf numFmtId="20" fontId="26" fillId="0" borderId="24" xfId="0" applyNumberFormat="1" applyFont="1" applyBorder="1" applyAlignment="1">
      <alignment horizontal="center" vertical="top" wrapText="1"/>
    </xf>
    <xf numFmtId="20" fontId="26" fillId="0" borderId="22" xfId="0" applyNumberFormat="1" applyFont="1" applyFill="1" applyBorder="1" applyAlignment="1">
      <alignment horizontal="center"/>
    </xf>
    <xf numFmtId="17" fontId="12" fillId="0" borderId="26" xfId="0" applyNumberFormat="1" applyFont="1" applyBorder="1" applyAlignment="1">
      <alignment horizontal="center" vertical="top" wrapText="1"/>
    </xf>
    <xf numFmtId="20" fontId="13" fillId="0" borderId="23" xfId="0" applyNumberFormat="1" applyFont="1" applyBorder="1" applyAlignment="1">
      <alignment horizontal="center"/>
    </xf>
    <xf numFmtId="20" fontId="13" fillId="0" borderId="56" xfId="0" applyNumberFormat="1" applyFont="1" applyBorder="1" applyAlignment="1">
      <alignment horizontal="center"/>
    </xf>
    <xf numFmtId="0" fontId="12" fillId="0" borderId="67" xfId="0" applyFont="1" applyBorder="1" applyAlignment="1">
      <alignment horizontal="center"/>
    </xf>
    <xf numFmtId="0" fontId="0" fillId="0" borderId="42" xfId="0" applyBorder="1" applyAlignment="1">
      <alignment vertical="center" wrapText="1"/>
    </xf>
    <xf numFmtId="0" fontId="12" fillId="0" borderId="20" xfId="0" applyFont="1" applyFill="1" applyBorder="1"/>
    <xf numFmtId="20" fontId="12" fillId="0" borderId="26" xfId="0" applyNumberFormat="1" applyFont="1" applyFill="1" applyBorder="1" applyAlignment="1">
      <alignment horizontal="center"/>
    </xf>
    <xf numFmtId="0" fontId="12" fillId="0" borderId="20" xfId="7" applyFont="1" applyFill="1" applyBorder="1"/>
    <xf numFmtId="20" fontId="12" fillId="0" borderId="22" xfId="7" applyNumberFormat="1" applyFont="1" applyFill="1" applyBorder="1"/>
    <xf numFmtId="20" fontId="12" fillId="0" borderId="22" xfId="20" applyNumberFormat="1" applyFont="1" applyFill="1" applyBorder="1"/>
    <xf numFmtId="20" fontId="26" fillId="0" borderId="22" xfId="7" applyNumberFormat="1" applyFont="1" applyFill="1" applyBorder="1"/>
    <xf numFmtId="0" fontId="12" fillId="0" borderId="20" xfId="20" applyFont="1" applyFill="1" applyBorder="1"/>
    <xf numFmtId="20" fontId="26" fillId="0" borderId="22" xfId="20" applyNumberFormat="1" applyFont="1" applyFill="1" applyBorder="1"/>
    <xf numFmtId="20" fontId="26" fillId="0" borderId="24" xfId="0" applyNumberFormat="1" applyFont="1" applyBorder="1" applyAlignment="1">
      <alignment horizontal="center"/>
    </xf>
    <xf numFmtId="20" fontId="13" fillId="0" borderId="22" xfId="7" applyNumberFormat="1" applyFont="1" applyFill="1" applyBorder="1"/>
    <xf numFmtId="0" fontId="12" fillId="0" borderId="21" xfId="20" applyFont="1" applyFill="1" applyBorder="1"/>
    <xf numFmtId="0" fontId="12" fillId="0" borderId="31" xfId="0" applyFont="1" applyBorder="1" applyAlignment="1">
      <alignment horizontal="center"/>
    </xf>
    <xf numFmtId="20" fontId="12" fillId="0" borderId="33" xfId="0" applyNumberFormat="1" applyFont="1" applyBorder="1" applyAlignment="1">
      <alignment horizontal="center"/>
    </xf>
    <xf numFmtId="0" fontId="12" fillId="0" borderId="12" xfId="0" applyFont="1" applyBorder="1"/>
    <xf numFmtId="0" fontId="12" fillId="0" borderId="71" xfId="0" applyFont="1" applyBorder="1"/>
    <xf numFmtId="0" fontId="12" fillId="0" borderId="19" xfId="0" applyFont="1" applyBorder="1"/>
    <xf numFmtId="0" fontId="12" fillId="0" borderId="56" xfId="0" applyFont="1" applyBorder="1"/>
    <xf numFmtId="0" fontId="12" fillId="0" borderId="76" xfId="0" applyFont="1" applyBorder="1"/>
    <xf numFmtId="0" fontId="12" fillId="0" borderId="37" xfId="20" applyFont="1" applyFill="1" applyBorder="1"/>
    <xf numFmtId="20" fontId="13" fillId="0" borderId="22" xfId="20" applyNumberFormat="1" applyFont="1" applyFill="1" applyBorder="1"/>
    <xf numFmtId="20" fontId="23" fillId="0" borderId="22" xfId="20" applyNumberFormat="1" applyFont="1" applyFill="1" applyBorder="1"/>
    <xf numFmtId="0" fontId="12" fillId="0" borderId="37" xfId="7" applyFont="1" applyFill="1" applyBorder="1"/>
    <xf numFmtId="0" fontId="12" fillId="0" borderId="21" xfId="7" applyFont="1" applyFill="1" applyBorder="1"/>
    <xf numFmtId="20" fontId="23" fillId="0" borderId="23" xfId="7" applyNumberFormat="1" applyFont="1" applyFill="1" applyBorder="1"/>
    <xf numFmtId="20" fontId="23" fillId="0" borderId="23" xfId="20" applyNumberFormat="1" applyFont="1" applyFill="1" applyBorder="1"/>
    <xf numFmtId="0" fontId="12" fillId="0" borderId="34" xfId="7" applyFont="1" applyFill="1" applyBorder="1"/>
    <xf numFmtId="20" fontId="23" fillId="0" borderId="35" xfId="7" applyNumberFormat="1" applyFont="1" applyFill="1" applyBorder="1"/>
    <xf numFmtId="20" fontId="12" fillId="0" borderId="21" xfId="0" applyNumberFormat="1" applyFont="1" applyBorder="1"/>
    <xf numFmtId="20" fontId="26" fillId="0" borderId="21" xfId="0" applyNumberFormat="1" applyFont="1" applyBorder="1"/>
    <xf numFmtId="0" fontId="12" fillId="0" borderId="25" xfId="0" applyFont="1" applyBorder="1" applyAlignment="1">
      <alignment vertical="top" wrapText="1"/>
    </xf>
    <xf numFmtId="0" fontId="12" fillId="0" borderId="28" xfId="0" applyFont="1" applyFill="1" applyBorder="1" applyAlignment="1">
      <alignment horizontal="center"/>
    </xf>
    <xf numFmtId="0" fontId="12" fillId="0" borderId="29" xfId="0" applyFont="1" applyFill="1" applyBorder="1" applyAlignment="1">
      <alignment horizontal="center"/>
    </xf>
    <xf numFmtId="0" fontId="12" fillId="0" borderId="30" xfId="0" applyFont="1" applyFill="1" applyBorder="1" applyAlignment="1">
      <alignment horizontal="center"/>
    </xf>
    <xf numFmtId="0" fontId="14" fillId="0" borderId="29" xfId="0" applyFont="1" applyBorder="1" applyAlignment="1">
      <alignment horizontal="center" vertical="top" wrapText="1"/>
    </xf>
    <xf numFmtId="0" fontId="14" fillId="0" borderId="32" xfId="0" applyFont="1" applyBorder="1" applyAlignment="1">
      <alignment horizontal="center" vertical="top" wrapText="1"/>
    </xf>
    <xf numFmtId="0" fontId="12" fillId="0" borderId="32" xfId="0" applyFont="1" applyFill="1" applyBorder="1" applyAlignment="1">
      <alignment horizontal="center"/>
    </xf>
    <xf numFmtId="0" fontId="14" fillId="0" borderId="28" xfId="0" applyFont="1" applyBorder="1" applyAlignment="1">
      <alignment horizontal="center" vertical="top" wrapText="1"/>
    </xf>
    <xf numFmtId="0" fontId="14" fillId="0" borderId="30" xfId="0" applyFont="1" applyBorder="1" applyAlignment="1">
      <alignment horizontal="center" vertical="top" wrapText="1"/>
    </xf>
    <xf numFmtId="20" fontId="12" fillId="0" borderId="31" xfId="0" applyNumberFormat="1" applyFont="1" applyBorder="1" applyAlignment="1">
      <alignment horizontal="center"/>
    </xf>
    <xf numFmtId="20" fontId="26" fillId="0" borderId="32" xfId="0" applyNumberFormat="1" applyFont="1" applyBorder="1" applyAlignment="1">
      <alignment horizontal="center"/>
    </xf>
    <xf numFmtId="20" fontId="14" fillId="0" borderId="32" xfId="0" applyNumberFormat="1" applyFont="1" applyBorder="1" applyAlignment="1">
      <alignment horizontal="center"/>
    </xf>
    <xf numFmtId="20" fontId="12" fillId="0" borderId="28" xfId="0" applyNumberFormat="1" applyFont="1" applyBorder="1" applyAlignment="1">
      <alignment horizontal="center"/>
    </xf>
    <xf numFmtId="20" fontId="23" fillId="0" borderId="76" xfId="0" applyNumberFormat="1" applyFont="1" applyBorder="1" applyAlignment="1">
      <alignment horizontal="center"/>
    </xf>
    <xf numFmtId="20" fontId="23" fillId="0" borderId="24" xfId="0" applyNumberFormat="1" applyFont="1" applyBorder="1" applyAlignment="1">
      <alignment horizontal="center"/>
    </xf>
    <xf numFmtId="20" fontId="23" fillId="0" borderId="22" xfId="7" applyNumberFormat="1" applyFont="1" applyFill="1" applyBorder="1"/>
    <xf numFmtId="45" fontId="13" fillId="0" borderId="26" xfId="0" applyNumberFormat="1" applyFont="1" applyBorder="1" applyAlignment="1">
      <alignment horizontal="center" vertical="top" wrapText="1"/>
    </xf>
    <xf numFmtId="0" fontId="5" fillId="22" borderId="63" xfId="0" applyFont="1" applyFill="1" applyBorder="1" applyAlignment="1">
      <alignment vertical="top" wrapText="1"/>
    </xf>
    <xf numFmtId="164" fontId="5" fillId="23" borderId="0" xfId="0" applyNumberFormat="1" applyFont="1" applyFill="1" applyBorder="1" applyAlignment="1">
      <alignment horizontal="center" vertical="top" wrapText="1"/>
    </xf>
    <xf numFmtId="16" fontId="12" fillId="0" borderId="28" xfId="0" applyNumberFormat="1" applyFont="1" applyBorder="1" applyAlignment="1">
      <alignment horizontal="center"/>
    </xf>
    <xf numFmtId="20" fontId="12" fillId="0" borderId="26" xfId="0" applyNumberFormat="1" applyFont="1" applyBorder="1" applyAlignment="1">
      <alignment horizontal="center" vertical="center"/>
    </xf>
    <xf numFmtId="0" fontId="12" fillId="0" borderId="43" xfId="0" applyFont="1" applyBorder="1" applyAlignment="1">
      <alignment vertical="top" wrapText="1"/>
    </xf>
    <xf numFmtId="0" fontId="12" fillId="0" borderId="43" xfId="0" applyFont="1" applyFill="1" applyBorder="1"/>
    <xf numFmtId="0" fontId="12" fillId="0" borderId="28" xfId="0" applyFont="1" applyFill="1" applyBorder="1"/>
    <xf numFmtId="0" fontId="12" fillId="0" borderId="29" xfId="0" applyFont="1" applyFill="1" applyBorder="1"/>
    <xf numFmtId="20" fontId="12" fillId="0" borderId="30" xfId="0" applyNumberFormat="1" applyFont="1" applyBorder="1" applyAlignment="1">
      <alignment horizontal="center" vertical="top" wrapText="1"/>
    </xf>
    <xf numFmtId="0" fontId="12" fillId="0" borderId="30" xfId="0" applyFont="1" applyFill="1" applyBorder="1"/>
    <xf numFmtId="45" fontId="12" fillId="0" borderId="28" xfId="0" applyNumberFormat="1" applyFont="1" applyBorder="1" applyAlignment="1">
      <alignment horizontal="center" vertical="top" wrapText="1"/>
    </xf>
    <xf numFmtId="0" fontId="12" fillId="0" borderId="29" xfId="0" applyFont="1" applyBorder="1" applyAlignment="1">
      <alignment vertical="top" wrapText="1"/>
    </xf>
    <xf numFmtId="0" fontId="12" fillId="0" borderId="30" xfId="0" applyFont="1" applyBorder="1" applyAlignment="1">
      <alignment vertical="top" wrapText="1"/>
    </xf>
    <xf numFmtId="46" fontId="12" fillId="0" borderId="28" xfId="0" applyNumberFormat="1" applyFont="1" applyBorder="1" applyAlignment="1">
      <alignment horizontal="center" vertical="top" wrapText="1"/>
    </xf>
    <xf numFmtId="46" fontId="14" fillId="0" borderId="29" xfId="0" applyNumberFormat="1" applyFont="1" applyBorder="1" applyAlignment="1">
      <alignment horizontal="center" vertical="top" wrapText="1"/>
    </xf>
    <xf numFmtId="0" fontId="14" fillId="0" borderId="29" xfId="0" applyFont="1" applyBorder="1" applyAlignment="1">
      <alignment horizontal="center"/>
    </xf>
    <xf numFmtId="46" fontId="12" fillId="0" borderId="32" xfId="0" applyNumberFormat="1" applyFont="1" applyBorder="1" applyAlignment="1">
      <alignment horizontal="center"/>
    </xf>
    <xf numFmtId="20" fontId="13" fillId="0" borderId="28" xfId="0" applyNumberFormat="1" applyFont="1" applyBorder="1" applyAlignment="1">
      <alignment horizontal="center"/>
    </xf>
    <xf numFmtId="0" fontId="13" fillId="0" borderId="33" xfId="0" applyFont="1" applyBorder="1" applyAlignment="1">
      <alignment horizontal="center" vertical="top" wrapText="1"/>
    </xf>
    <xf numFmtId="0" fontId="13" fillId="0" borderId="28" xfId="0" applyFont="1" applyBorder="1" applyAlignment="1">
      <alignment horizontal="center"/>
    </xf>
    <xf numFmtId="20" fontId="12" fillId="0" borderId="22" xfId="0" applyNumberFormat="1" applyFont="1" applyBorder="1"/>
    <xf numFmtId="0" fontId="12" fillId="0" borderId="43" xfId="0" applyFont="1" applyBorder="1" applyAlignment="1">
      <alignment horizontal="left" vertical="top" wrapText="1"/>
    </xf>
    <xf numFmtId="20" fontId="14" fillId="0" borderId="29" xfId="0" applyNumberFormat="1" applyFont="1" applyBorder="1" applyAlignment="1">
      <alignment horizontal="center" vertical="top" wrapText="1"/>
    </xf>
    <xf numFmtId="20" fontId="13" fillId="0" borderId="29" xfId="0" applyNumberFormat="1" applyFont="1" applyBorder="1" applyAlignment="1">
      <alignment horizontal="center" vertical="top" wrapText="1"/>
    </xf>
    <xf numFmtId="0" fontId="13" fillId="0" borderId="28" xfId="0" applyFont="1" applyBorder="1" applyAlignment="1">
      <alignment horizontal="center" vertical="top" wrapText="1"/>
    </xf>
    <xf numFmtId="0" fontId="13" fillId="0" borderId="29" xfId="0" applyFont="1" applyBorder="1" applyAlignment="1">
      <alignment horizontal="center" vertical="top" wrapText="1"/>
    </xf>
    <xf numFmtId="45" fontId="13" fillId="0" borderId="28" xfId="0" applyNumberFormat="1" applyFont="1" applyBorder="1" applyAlignment="1">
      <alignment horizontal="center" vertical="top" wrapText="1"/>
    </xf>
    <xf numFmtId="45" fontId="12" fillId="0" borderId="29" xfId="0" applyNumberFormat="1" applyFont="1" applyBorder="1" applyAlignment="1">
      <alignment horizontal="center" vertical="top" wrapText="1"/>
    </xf>
    <xf numFmtId="45" fontId="14" fillId="0" borderId="29" xfId="0" applyNumberFormat="1" applyFont="1" applyBorder="1" applyAlignment="1">
      <alignment horizontal="center"/>
    </xf>
    <xf numFmtId="20" fontId="23" fillId="0" borderId="29" xfId="0" applyNumberFormat="1" applyFont="1" applyBorder="1" applyAlignment="1">
      <alignment horizontal="center" vertical="top" wrapText="1"/>
    </xf>
    <xf numFmtId="45" fontId="14" fillId="0" borderId="29" xfId="0" applyNumberFormat="1" applyFont="1" applyBorder="1" applyAlignment="1">
      <alignment horizontal="center" vertical="top" wrapText="1"/>
    </xf>
    <xf numFmtId="45" fontId="12" fillId="0" borderId="32" xfId="0" applyNumberFormat="1" applyFont="1" applyBorder="1" applyAlignment="1">
      <alignment horizontal="center" vertical="top" wrapText="1"/>
    </xf>
    <xf numFmtId="45" fontId="14" fillId="0" borderId="32" xfId="0" applyNumberFormat="1" applyFont="1" applyBorder="1" applyAlignment="1">
      <alignment horizontal="center"/>
    </xf>
    <xf numFmtId="20" fontId="12" fillId="0" borderId="32" xfId="0" applyNumberFormat="1" applyFont="1" applyBorder="1" applyAlignment="1">
      <alignment horizontal="center" vertical="top" wrapText="1"/>
    </xf>
    <xf numFmtId="45" fontId="14" fillId="0" borderId="32" xfId="0" applyNumberFormat="1" applyFont="1" applyBorder="1" applyAlignment="1">
      <alignment horizontal="center" vertical="top" wrapText="1"/>
    </xf>
    <xf numFmtId="164" fontId="12" fillId="0" borderId="27" xfId="0" applyNumberFormat="1" applyFont="1" applyBorder="1" applyAlignment="1">
      <alignment horizontal="center" vertical="top" wrapText="1"/>
    </xf>
    <xf numFmtId="164" fontId="14" fillId="0" borderId="27" xfId="0" applyNumberFormat="1" applyFont="1" applyBorder="1" applyAlignment="1">
      <alignment horizontal="center"/>
    </xf>
    <xf numFmtId="164" fontId="14" fillId="0" borderId="27" xfId="0" applyNumberFormat="1" applyFont="1" applyBorder="1" applyAlignment="1">
      <alignment horizontal="center" vertical="top" wrapText="1"/>
    </xf>
    <xf numFmtId="164" fontId="12" fillId="0" borderId="32" xfId="0" applyNumberFormat="1" applyFont="1" applyBorder="1" applyAlignment="1">
      <alignment horizontal="center" vertical="top" wrapText="1"/>
    </xf>
    <xf numFmtId="164" fontId="14" fillId="0" borderId="32" xfId="0" applyNumberFormat="1" applyFont="1" applyBorder="1" applyAlignment="1">
      <alignment horizontal="center"/>
    </xf>
    <xf numFmtId="164" fontId="14" fillId="0" borderId="32" xfId="0" applyNumberFormat="1" applyFont="1" applyBorder="1" applyAlignment="1">
      <alignment horizontal="center" vertical="top" wrapText="1"/>
    </xf>
    <xf numFmtId="164" fontId="12" fillId="0" borderId="30" xfId="0" applyNumberFormat="1" applyFont="1" applyBorder="1" applyAlignment="1">
      <alignment horizontal="center" vertical="top" wrapText="1"/>
    </xf>
    <xf numFmtId="164" fontId="14" fillId="0" borderId="30" xfId="0" applyNumberFormat="1" applyFont="1" applyBorder="1" applyAlignment="1">
      <alignment horizontal="center" vertical="top" wrapText="1"/>
    </xf>
    <xf numFmtId="164" fontId="23" fillId="0" borderId="23" xfId="0" applyNumberFormat="1" applyFont="1" applyBorder="1" applyAlignment="1">
      <alignment horizontal="center"/>
    </xf>
    <xf numFmtId="164" fontId="12" fillId="0" borderId="76" xfId="0" applyNumberFormat="1" applyFont="1" applyBorder="1" applyAlignment="1">
      <alignment horizontal="center" vertical="top" wrapText="1"/>
    </xf>
    <xf numFmtId="164" fontId="14" fillId="0" borderId="76" xfId="0" applyNumberFormat="1" applyFont="1" applyBorder="1" applyAlignment="1">
      <alignment horizontal="center" vertical="top" wrapText="1"/>
    </xf>
    <xf numFmtId="164" fontId="12" fillId="0" borderId="43" xfId="0" applyNumberFormat="1" applyFont="1" applyBorder="1" applyAlignment="1">
      <alignment horizontal="center" vertical="top" wrapText="1"/>
    </xf>
    <xf numFmtId="164" fontId="14" fillId="0" borderId="43" xfId="0" applyNumberFormat="1" applyFont="1" applyBorder="1" applyAlignment="1">
      <alignment horizontal="center" vertical="top" wrapText="1"/>
    </xf>
    <xf numFmtId="20" fontId="12" fillId="0" borderId="33" xfId="0" applyNumberFormat="1" applyFont="1" applyBorder="1" applyAlignment="1">
      <alignment horizontal="center" vertical="top" wrapText="1"/>
    </xf>
    <xf numFmtId="45" fontId="12" fillId="0" borderId="33" xfId="0" applyNumberFormat="1" applyFont="1" applyBorder="1" applyAlignment="1">
      <alignment horizontal="center"/>
    </xf>
    <xf numFmtId="16" fontId="13" fillId="0" borderId="33" xfId="0" applyNumberFormat="1" applyFont="1" applyBorder="1" applyAlignment="1">
      <alignment horizontal="center" vertical="top" wrapText="1"/>
    </xf>
    <xf numFmtId="45" fontId="13" fillId="0" borderId="33" xfId="0" applyNumberFormat="1" applyFont="1" applyBorder="1" applyAlignment="1">
      <alignment horizontal="center"/>
    </xf>
    <xf numFmtId="20" fontId="13" fillId="0" borderId="33" xfId="0" applyNumberFormat="1" applyFont="1" applyBorder="1" applyAlignment="1">
      <alignment horizontal="center" vertical="top" wrapText="1"/>
    </xf>
    <xf numFmtId="20" fontId="26" fillId="0" borderId="22" xfId="0" applyNumberFormat="1" applyFont="1" applyBorder="1"/>
    <xf numFmtId="164" fontId="13" fillId="0" borderId="37" xfId="0" applyNumberFormat="1" applyFont="1" applyBorder="1" applyAlignment="1">
      <alignment horizontal="center" vertical="top" wrapText="1"/>
    </xf>
    <xf numFmtId="20" fontId="14" fillId="0" borderId="28" xfId="0" applyNumberFormat="1" applyFont="1" applyBorder="1" applyAlignment="1">
      <alignment horizontal="center" vertical="top" wrapText="1"/>
    </xf>
    <xf numFmtId="20" fontId="12" fillId="0" borderId="38" xfId="0" applyNumberFormat="1" applyFont="1" applyBorder="1" applyAlignment="1">
      <alignment horizontal="center"/>
    </xf>
    <xf numFmtId="20" fontId="12" fillId="0" borderId="39" xfId="0" applyNumberFormat="1" applyFont="1" applyBorder="1" applyAlignment="1">
      <alignment horizontal="center"/>
    </xf>
    <xf numFmtId="46" fontId="12" fillId="0" borderId="22" xfId="0" applyNumberFormat="1" applyFont="1" applyBorder="1" applyAlignment="1">
      <alignment horizontal="center"/>
    </xf>
    <xf numFmtId="16" fontId="12" fillId="0" borderId="22" xfId="0" applyNumberFormat="1" applyFont="1" applyBorder="1" applyAlignment="1">
      <alignment horizontal="center"/>
    </xf>
    <xf numFmtId="16" fontId="26" fillId="0" borderId="21" xfId="0" applyNumberFormat="1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20" fontId="12" fillId="0" borderId="28" xfId="0" applyNumberFormat="1" applyFont="1" applyBorder="1" applyAlignment="1">
      <alignment horizontal="center" vertical="top" wrapText="1"/>
    </xf>
    <xf numFmtId="20" fontId="14" fillId="0" borderId="30" xfId="0" applyNumberFormat="1" applyFont="1" applyBorder="1" applyAlignment="1">
      <alignment horizontal="center"/>
    </xf>
    <xf numFmtId="20" fontId="14" fillId="0" borderId="30" xfId="0" applyNumberFormat="1" applyFont="1" applyBorder="1" applyAlignment="1">
      <alignment horizontal="center" vertical="top" wrapText="1"/>
    </xf>
    <xf numFmtId="45" fontId="12" fillId="0" borderId="30" xfId="0" applyNumberFormat="1" applyFont="1" applyBorder="1" applyAlignment="1">
      <alignment horizontal="center" vertical="top" wrapText="1"/>
    </xf>
    <xf numFmtId="0" fontId="12" fillId="0" borderId="28" xfId="0" applyFont="1" applyBorder="1" applyAlignment="1">
      <alignment vertical="top" wrapText="1"/>
    </xf>
    <xf numFmtId="45" fontId="13" fillId="0" borderId="29" xfId="0" applyNumberFormat="1" applyFont="1" applyBorder="1" applyAlignment="1">
      <alignment horizontal="center"/>
    </xf>
    <xf numFmtId="45" fontId="14" fillId="0" borderId="29" xfId="0" applyNumberFormat="1" applyFont="1" applyFill="1" applyBorder="1" applyAlignment="1">
      <alignment horizontal="center"/>
    </xf>
    <xf numFmtId="0" fontId="13" fillId="0" borderId="30" xfId="0" applyFont="1" applyBorder="1" applyAlignment="1">
      <alignment horizontal="center"/>
    </xf>
    <xf numFmtId="0" fontId="13" fillId="0" borderId="30" xfId="0" applyFont="1" applyBorder="1" applyAlignment="1">
      <alignment horizontal="center" vertical="top" wrapText="1"/>
    </xf>
    <xf numFmtId="20" fontId="13" fillId="0" borderId="28" xfId="0" applyNumberFormat="1" applyFont="1" applyBorder="1" applyAlignment="1">
      <alignment horizontal="center" vertical="top" wrapText="1"/>
    </xf>
    <xf numFmtId="0" fontId="14" fillId="0" borderId="32" xfId="0" applyFont="1" applyBorder="1" applyAlignment="1">
      <alignment horizontal="center"/>
    </xf>
    <xf numFmtId="20" fontId="13" fillId="0" borderId="32" xfId="0" applyNumberFormat="1" applyFont="1" applyBorder="1" applyAlignment="1">
      <alignment horizontal="center" vertical="top" wrapText="1"/>
    </xf>
    <xf numFmtId="16" fontId="12" fillId="0" borderId="26" xfId="0" applyNumberFormat="1" applyFont="1" applyBorder="1" applyAlignment="1">
      <alignment horizontal="center"/>
    </xf>
    <xf numFmtId="0" fontId="12" fillId="0" borderId="49" xfId="0" applyFont="1" applyBorder="1"/>
    <xf numFmtId="20" fontId="13" fillId="0" borderId="43" xfId="0" applyNumberFormat="1" applyFont="1" applyBorder="1" applyAlignment="1">
      <alignment horizontal="center" vertical="top" wrapText="1"/>
    </xf>
    <xf numFmtId="20" fontId="13" fillId="0" borderId="43" xfId="0" applyNumberFormat="1" applyFont="1" applyBorder="1" applyAlignment="1">
      <alignment horizontal="center"/>
    </xf>
    <xf numFmtId="0" fontId="12" fillId="0" borderId="33" xfId="0" applyFont="1" applyBorder="1" applyAlignment="1">
      <alignment horizontal="center" vertical="center"/>
    </xf>
    <xf numFmtId="20" fontId="12" fillId="0" borderId="22" xfId="0" applyNumberFormat="1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/>
    </xf>
    <xf numFmtId="16" fontId="12" fillId="0" borderId="31" xfId="0" applyNumberFormat="1" applyFont="1" applyBorder="1" applyAlignment="1">
      <alignment horizontal="center" vertical="top" wrapText="1"/>
    </xf>
    <xf numFmtId="0" fontId="12" fillId="0" borderId="31" xfId="0" applyFont="1" applyBorder="1" applyAlignment="1">
      <alignment horizontal="center" vertical="top" wrapText="1"/>
    </xf>
    <xf numFmtId="20" fontId="26" fillId="0" borderId="31" xfId="0" applyNumberFormat="1" applyFont="1" applyBorder="1" applyAlignment="1">
      <alignment horizontal="center"/>
    </xf>
    <xf numFmtId="20" fontId="26" fillId="0" borderId="31" xfId="0" applyNumberFormat="1" applyFont="1" applyBorder="1" applyAlignment="1">
      <alignment horizontal="center" vertical="top" wrapText="1"/>
    </xf>
    <xf numFmtId="20" fontId="13" fillId="0" borderId="31" xfId="0" applyNumberFormat="1" applyFont="1" applyBorder="1" applyAlignment="1">
      <alignment horizontal="center" vertical="top" wrapText="1"/>
    </xf>
    <xf numFmtId="20" fontId="13" fillId="0" borderId="32" xfId="0" applyNumberFormat="1" applyFont="1" applyBorder="1" applyAlignment="1">
      <alignment horizontal="center"/>
    </xf>
    <xf numFmtId="20" fontId="12" fillId="0" borderId="76" xfId="0" applyNumberFormat="1" applyFont="1" applyBorder="1" applyAlignment="1">
      <alignment horizontal="center"/>
    </xf>
    <xf numFmtId="20" fontId="23" fillId="0" borderId="23" xfId="0" applyNumberFormat="1" applyFont="1" applyBorder="1" applyAlignment="1">
      <alignment horizontal="center" vertical="center"/>
    </xf>
    <xf numFmtId="20" fontId="23" fillId="0" borderId="22" xfId="0" applyNumberFormat="1" applyFont="1" applyBorder="1" applyAlignment="1">
      <alignment horizontal="center" vertical="center"/>
    </xf>
    <xf numFmtId="20" fontId="13" fillId="0" borderId="17" xfId="0" applyNumberFormat="1" applyFont="1" applyBorder="1" applyAlignment="1">
      <alignment horizontal="center"/>
    </xf>
    <xf numFmtId="20" fontId="13" fillId="0" borderId="24" xfId="0" applyNumberFormat="1" applyFont="1" applyBorder="1" applyAlignment="1">
      <alignment horizontal="center"/>
    </xf>
    <xf numFmtId="0" fontId="11" fillId="28" borderId="48" xfId="0" applyFont="1" applyFill="1" applyBorder="1" applyAlignment="1">
      <alignment horizontal="center"/>
    </xf>
    <xf numFmtId="46" fontId="12" fillId="0" borderId="25" xfId="0" applyNumberFormat="1" applyFont="1" applyBorder="1" applyAlignment="1">
      <alignment horizontal="center"/>
    </xf>
    <xf numFmtId="16" fontId="12" fillId="0" borderId="25" xfId="0" applyNumberFormat="1" applyFont="1" applyBorder="1" applyAlignment="1">
      <alignment horizontal="center"/>
    </xf>
    <xf numFmtId="0" fontId="22" fillId="28" borderId="48" xfId="0" applyFont="1" applyFill="1" applyBorder="1" applyAlignment="1">
      <alignment horizontal="center" vertical="top" wrapText="1"/>
    </xf>
    <xf numFmtId="20" fontId="26" fillId="0" borderId="23" xfId="0" applyNumberFormat="1" applyFont="1" applyBorder="1" applyAlignment="1">
      <alignment horizontal="center"/>
    </xf>
    <xf numFmtId="46" fontId="12" fillId="0" borderId="23" xfId="0" applyNumberFormat="1" applyFont="1" applyBorder="1" applyAlignment="1">
      <alignment horizontal="center"/>
    </xf>
    <xf numFmtId="16" fontId="12" fillId="0" borderId="23" xfId="0" applyNumberFormat="1" applyFont="1" applyBorder="1" applyAlignment="1">
      <alignment horizontal="center"/>
    </xf>
    <xf numFmtId="0" fontId="27" fillId="0" borderId="9" xfId="0" applyFont="1" applyBorder="1" applyAlignment="1">
      <alignment horizontal="center" vertical="center" wrapText="1"/>
    </xf>
    <xf numFmtId="20" fontId="13" fillId="0" borderId="66" xfId="0" applyNumberFormat="1" applyFont="1" applyBorder="1" applyAlignment="1">
      <alignment horizontal="center"/>
    </xf>
    <xf numFmtId="46" fontId="13" fillId="0" borderId="56" xfId="0" applyNumberFormat="1" applyFont="1" applyBorder="1" applyAlignment="1">
      <alignment horizontal="center"/>
    </xf>
    <xf numFmtId="0" fontId="13" fillId="0" borderId="56" xfId="0" applyFont="1" applyBorder="1" applyAlignment="1">
      <alignment horizontal="center"/>
    </xf>
    <xf numFmtId="0" fontId="13" fillId="0" borderId="56" xfId="0" applyFont="1" applyFill="1" applyBorder="1" applyAlignment="1">
      <alignment horizontal="center"/>
    </xf>
    <xf numFmtId="0" fontId="13" fillId="0" borderId="76" xfId="0" applyFont="1" applyFill="1" applyBorder="1" applyAlignment="1">
      <alignment horizontal="center"/>
    </xf>
    <xf numFmtId="0" fontId="13" fillId="0" borderId="76" xfId="0" applyFont="1" applyBorder="1" applyAlignment="1">
      <alignment horizontal="center"/>
    </xf>
    <xf numFmtId="0" fontId="13" fillId="0" borderId="67" xfId="0" applyFont="1" applyBorder="1" applyAlignment="1">
      <alignment horizontal="center"/>
    </xf>
    <xf numFmtId="16" fontId="13" fillId="0" borderId="56" xfId="0" applyNumberFormat="1" applyFont="1" applyBorder="1" applyAlignment="1">
      <alignment horizontal="center"/>
    </xf>
    <xf numFmtId="0" fontId="17" fillId="0" borderId="0" xfId="0" applyFont="1"/>
    <xf numFmtId="16" fontId="12" fillId="0" borderId="21" xfId="0" applyNumberFormat="1" applyFont="1" applyBorder="1" applyAlignment="1">
      <alignment horizontal="center"/>
    </xf>
    <xf numFmtId="165" fontId="13" fillId="0" borderId="26" xfId="0" applyNumberFormat="1" applyFont="1" applyBorder="1" applyAlignment="1">
      <alignment horizontal="center" vertical="center"/>
    </xf>
    <xf numFmtId="46" fontId="12" fillId="0" borderId="28" xfId="0" applyNumberFormat="1" applyFont="1" applyBorder="1" applyAlignment="1">
      <alignment horizontal="center"/>
    </xf>
    <xf numFmtId="0" fontId="14" fillId="0" borderId="29" xfId="0" applyFont="1" applyBorder="1"/>
    <xf numFmtId="0" fontId="13" fillId="0" borderId="23" xfId="0" applyFont="1" applyBorder="1" applyAlignment="1">
      <alignment horizontal="center"/>
    </xf>
    <xf numFmtId="0" fontId="15" fillId="0" borderId="21" xfId="0" applyFont="1" applyBorder="1" applyAlignment="1">
      <alignment horizontal="center"/>
    </xf>
    <xf numFmtId="20" fontId="15" fillId="0" borderId="22" xfId="0" applyNumberFormat="1" applyFont="1" applyBorder="1" applyAlignment="1">
      <alignment horizontal="center"/>
    </xf>
    <xf numFmtId="20" fontId="15" fillId="0" borderId="25" xfId="0" applyNumberFormat="1" applyFont="1" applyBorder="1" applyAlignment="1">
      <alignment horizontal="center"/>
    </xf>
    <xf numFmtId="0" fontId="12" fillId="17" borderId="28" xfId="0" applyFont="1" applyFill="1" applyBorder="1" applyAlignment="1">
      <alignment horizontal="center"/>
    </xf>
    <xf numFmtId="0" fontId="12" fillId="17" borderId="29" xfId="0" applyFont="1" applyFill="1" applyBorder="1" applyAlignment="1">
      <alignment horizontal="center"/>
    </xf>
    <xf numFmtId="0" fontId="12" fillId="17" borderId="32" xfId="0" applyFont="1" applyFill="1" applyBorder="1" applyAlignment="1">
      <alignment horizontal="center"/>
    </xf>
    <xf numFmtId="20" fontId="23" fillId="0" borderId="28" xfId="0" applyNumberFormat="1" applyFont="1" applyBorder="1" applyAlignment="1">
      <alignment horizontal="center"/>
    </xf>
    <xf numFmtId="20" fontId="23" fillId="0" borderId="28" xfId="0" applyNumberFormat="1" applyFont="1" applyFill="1" applyBorder="1" applyAlignment="1">
      <alignment horizontal="center"/>
    </xf>
    <xf numFmtId="46" fontId="12" fillId="0" borderId="29" xfId="0" applyNumberFormat="1" applyFont="1" applyBorder="1" applyAlignment="1">
      <alignment horizontal="center"/>
    </xf>
    <xf numFmtId="0" fontId="13" fillId="0" borderId="43" xfId="0" applyFont="1" applyBorder="1" applyAlignment="1">
      <alignment horizontal="center"/>
    </xf>
    <xf numFmtId="45" fontId="13" fillId="0" borderId="33" xfId="0" applyNumberFormat="1" applyFont="1" applyFill="1" applyBorder="1" applyAlignment="1">
      <alignment horizontal="center"/>
    </xf>
    <xf numFmtId="0" fontId="26" fillId="0" borderId="56" xfId="0" applyFont="1" applyBorder="1" applyAlignment="1">
      <alignment horizontal="center"/>
    </xf>
    <xf numFmtId="46" fontId="13" fillId="0" borderId="21" xfId="0" applyNumberFormat="1" applyFont="1" applyBorder="1" applyAlignment="1">
      <alignment horizontal="center"/>
    </xf>
    <xf numFmtId="20" fontId="23" fillId="0" borderId="19" xfId="0" applyNumberFormat="1" applyFont="1" applyBorder="1" applyAlignment="1">
      <alignment horizontal="center"/>
    </xf>
    <xf numFmtId="0" fontId="0" fillId="0" borderId="42" xfId="0" applyBorder="1" applyAlignment="1">
      <alignment wrapText="1"/>
    </xf>
    <xf numFmtId="0" fontId="12" fillId="0" borderId="49" xfId="0" applyFont="1" applyBorder="1" applyAlignment="1">
      <alignment horizontal="left"/>
    </xf>
    <xf numFmtId="0" fontId="12" fillId="0" borderId="14" xfId="0" applyFont="1" applyBorder="1"/>
    <xf numFmtId="45" fontId="14" fillId="0" borderId="28" xfId="0" applyNumberFormat="1" applyFont="1" applyBorder="1" applyAlignment="1">
      <alignment horizontal="center" vertical="top" wrapText="1"/>
    </xf>
    <xf numFmtId="45" fontId="13" fillId="0" borderId="29" xfId="0" applyNumberFormat="1" applyFont="1" applyBorder="1" applyAlignment="1">
      <alignment horizontal="center" vertical="top" wrapText="1"/>
    </xf>
    <xf numFmtId="45" fontId="13" fillId="0" borderId="32" xfId="0" applyNumberFormat="1" applyFont="1" applyBorder="1" applyAlignment="1">
      <alignment horizontal="center" vertical="top" wrapText="1"/>
    </xf>
    <xf numFmtId="164" fontId="13" fillId="0" borderId="27" xfId="0" applyNumberFormat="1" applyFont="1" applyBorder="1" applyAlignment="1">
      <alignment horizontal="center" vertical="top" wrapText="1"/>
    </xf>
    <xf numFmtId="164" fontId="13" fillId="0" borderId="32" xfId="0" applyNumberFormat="1" applyFont="1" applyBorder="1" applyAlignment="1">
      <alignment horizontal="center" vertical="top" wrapText="1"/>
    </xf>
    <xf numFmtId="45" fontId="13" fillId="0" borderId="33" xfId="0" applyNumberFormat="1" applyFont="1" applyBorder="1" applyAlignment="1">
      <alignment horizontal="center" vertical="top" wrapText="1"/>
    </xf>
    <xf numFmtId="20" fontId="13" fillId="0" borderId="22" xfId="0" applyNumberFormat="1" applyFont="1" applyBorder="1"/>
    <xf numFmtId="0" fontId="13" fillId="0" borderId="32" xfId="0" applyFont="1" applyBorder="1" applyAlignment="1">
      <alignment horizontal="center"/>
    </xf>
    <xf numFmtId="0" fontId="13" fillId="0" borderId="32" xfId="0" applyFont="1" applyBorder="1" applyAlignment="1">
      <alignment horizontal="center" vertical="top" wrapText="1"/>
    </xf>
    <xf numFmtId="45" fontId="14" fillId="0" borderId="28" xfId="0" applyNumberFormat="1" applyFont="1" applyBorder="1" applyAlignment="1">
      <alignment horizontal="center"/>
    </xf>
    <xf numFmtId="164" fontId="14" fillId="0" borderId="30" xfId="0" applyNumberFormat="1" applyFont="1" applyBorder="1" applyAlignment="1">
      <alignment horizontal="center"/>
    </xf>
    <xf numFmtId="164" fontId="14" fillId="0" borderId="76" xfId="0" applyNumberFormat="1" applyFont="1" applyBorder="1" applyAlignment="1">
      <alignment horizontal="center"/>
    </xf>
    <xf numFmtId="164" fontId="14" fillId="0" borderId="43" xfId="0" applyNumberFormat="1" applyFont="1" applyBorder="1" applyAlignment="1">
      <alignment horizontal="center"/>
    </xf>
    <xf numFmtId="0" fontId="0" fillId="0" borderId="42" xfId="0" applyBorder="1" applyAlignment="1">
      <alignment horizontal="center" vertical="center" wrapText="1"/>
    </xf>
    <xf numFmtId="0" fontId="0" fillId="0" borderId="42" xfId="0" applyBorder="1" applyAlignment="1">
      <alignment wrapText="1" shrinkToFit="1"/>
    </xf>
    <xf numFmtId="20" fontId="13" fillId="0" borderId="21" xfId="0" applyNumberFormat="1" applyFont="1" applyBorder="1" applyAlignment="1">
      <alignment horizontal="center" vertical="center"/>
    </xf>
    <xf numFmtId="20" fontId="12" fillId="0" borderId="21" xfId="0" applyNumberFormat="1" applyFont="1" applyBorder="1" applyAlignment="1">
      <alignment horizontal="center" vertical="center"/>
    </xf>
    <xf numFmtId="20" fontId="12" fillId="0" borderId="35" xfId="20" applyNumberFormat="1" applyFont="1" applyFill="1" applyBorder="1"/>
    <xf numFmtId="0" fontId="12" fillId="0" borderId="21" xfId="0" applyFont="1" applyFill="1" applyBorder="1" applyAlignment="1">
      <alignment vertical="top" wrapText="1"/>
    </xf>
    <xf numFmtId="0" fontId="14" fillId="0" borderId="31" xfId="0" applyFont="1" applyBorder="1" applyAlignment="1">
      <alignment horizontal="center" vertical="top" wrapText="1"/>
    </xf>
    <xf numFmtId="20" fontId="12" fillId="0" borderId="23" xfId="0" applyNumberFormat="1" applyFont="1" applyFill="1" applyBorder="1" applyAlignment="1">
      <alignment horizontal="center"/>
    </xf>
    <xf numFmtId="20" fontId="13" fillId="0" borderId="22" xfId="0" applyNumberFormat="1" applyFont="1" applyBorder="1" applyAlignment="1">
      <alignment horizontal="center" vertical="center"/>
    </xf>
    <xf numFmtId="20" fontId="26" fillId="0" borderId="22" xfId="0" applyNumberFormat="1" applyFont="1" applyBorder="1" applyAlignment="1">
      <alignment horizontal="center" vertical="center"/>
    </xf>
    <xf numFmtId="0" fontId="12" fillId="0" borderId="25" xfId="0" applyFont="1" applyFill="1" applyBorder="1"/>
    <xf numFmtId="0" fontId="12" fillId="0" borderId="28" xfId="0" applyFont="1" applyFill="1" applyBorder="1" applyAlignment="1">
      <alignment horizontal="center" vertical="top" wrapText="1"/>
    </xf>
    <xf numFmtId="0" fontId="14" fillId="0" borderId="29" xfId="0" applyFont="1" applyFill="1" applyBorder="1" applyAlignment="1">
      <alignment horizontal="center" vertical="top" wrapText="1"/>
    </xf>
    <xf numFmtId="0" fontId="12" fillId="0" borderId="30" xfId="0" applyFont="1" applyFill="1" applyBorder="1" applyAlignment="1">
      <alignment horizontal="center" vertical="top" wrapText="1"/>
    </xf>
    <xf numFmtId="20" fontId="12" fillId="0" borderId="31" xfId="0" applyNumberFormat="1" applyFont="1" applyFill="1" applyBorder="1" applyAlignment="1">
      <alignment horizontal="center" vertical="top" wrapText="1"/>
    </xf>
    <xf numFmtId="0" fontId="12" fillId="0" borderId="29" xfId="0" applyFont="1" applyFill="1" applyBorder="1" applyAlignment="1">
      <alignment horizontal="center" vertical="top" wrapText="1"/>
    </xf>
    <xf numFmtId="0" fontId="12" fillId="0" borderId="32" xfId="0" applyFont="1" applyFill="1" applyBorder="1" applyAlignment="1">
      <alignment horizontal="center" vertical="top" wrapText="1"/>
    </xf>
    <xf numFmtId="0" fontId="12" fillId="0" borderId="31" xfId="0" applyFont="1" applyFill="1" applyBorder="1" applyAlignment="1">
      <alignment horizontal="center" vertical="top" wrapText="1"/>
    </xf>
    <xf numFmtId="0" fontId="12" fillId="0" borderId="76" xfId="0" applyFont="1" applyFill="1" applyBorder="1" applyAlignment="1">
      <alignment horizontal="center"/>
    </xf>
    <xf numFmtId="45" fontId="12" fillId="0" borderId="33" xfId="0" applyNumberFormat="1" applyFont="1" applyFill="1" applyBorder="1" applyAlignment="1">
      <alignment horizontal="center" vertical="top" wrapText="1"/>
    </xf>
    <xf numFmtId="20" fontId="14" fillId="0" borderId="24" xfId="0" applyNumberFormat="1" applyFont="1" applyBorder="1" applyAlignment="1">
      <alignment horizontal="center" vertical="top" wrapText="1"/>
    </xf>
    <xf numFmtId="20" fontId="23" fillId="0" borderId="24" xfId="0" applyNumberFormat="1" applyFont="1" applyBorder="1" applyAlignment="1">
      <alignment horizontal="center" vertical="top" wrapText="1"/>
    </xf>
    <xf numFmtId="0" fontId="12" fillId="0" borderId="51" xfId="0" applyFont="1" applyBorder="1" applyAlignment="1">
      <alignment horizontal="center"/>
    </xf>
    <xf numFmtId="20" fontId="26" fillId="0" borderId="26" xfId="0" applyNumberFormat="1" applyFont="1" applyBorder="1" applyAlignment="1">
      <alignment horizontal="center"/>
    </xf>
    <xf numFmtId="46" fontId="13" fillId="0" borderId="26" xfId="0" applyNumberFormat="1" applyFont="1" applyBorder="1" applyAlignment="1">
      <alignment horizontal="center"/>
    </xf>
    <xf numFmtId="20" fontId="13" fillId="0" borderId="25" xfId="0" applyNumberFormat="1" applyFont="1" applyBorder="1" applyAlignment="1">
      <alignment horizontal="center" vertical="center"/>
    </xf>
    <xf numFmtId="46" fontId="26" fillId="0" borderId="25" xfId="0" applyNumberFormat="1" applyFont="1" applyBorder="1" applyAlignment="1">
      <alignment horizontal="center"/>
    </xf>
    <xf numFmtId="0" fontId="12" fillId="0" borderId="43" xfId="0" applyFont="1" applyFill="1" applyBorder="1" applyAlignment="1">
      <alignment horizontal="left" vertical="top" wrapText="1"/>
    </xf>
    <xf numFmtId="0" fontId="5" fillId="0" borderId="29" xfId="0" applyFont="1" applyFill="1" applyBorder="1" applyAlignment="1">
      <alignment horizontal="center" vertical="top" wrapText="1"/>
    </xf>
    <xf numFmtId="45" fontId="12" fillId="0" borderId="28" xfId="0" applyNumberFormat="1" applyFont="1" applyFill="1" applyBorder="1" applyAlignment="1">
      <alignment horizontal="center" vertical="top" wrapText="1"/>
    </xf>
    <xf numFmtId="45" fontId="14" fillId="0" borderId="29" xfId="0" applyNumberFormat="1" applyFont="1" applyFill="1" applyBorder="1" applyAlignment="1">
      <alignment horizontal="center" vertical="top" wrapText="1"/>
    </xf>
    <xf numFmtId="45" fontId="14" fillId="0" borderId="32" xfId="0" applyNumberFormat="1" applyFont="1" applyFill="1" applyBorder="1" applyAlignment="1">
      <alignment horizontal="center" vertical="top" wrapText="1"/>
    </xf>
    <xf numFmtId="164" fontId="23" fillId="0" borderId="27" xfId="0" applyNumberFormat="1" applyFont="1" applyBorder="1" applyAlignment="1">
      <alignment horizontal="center"/>
    </xf>
    <xf numFmtId="164" fontId="14" fillId="0" borderId="27" xfId="0" applyNumberFormat="1" applyFont="1" applyFill="1" applyBorder="1" applyAlignment="1">
      <alignment horizontal="center" vertical="top" wrapText="1"/>
    </xf>
    <xf numFmtId="164" fontId="14" fillId="0" borderId="32" xfId="0" applyNumberFormat="1" applyFont="1" applyFill="1" applyBorder="1" applyAlignment="1">
      <alignment horizontal="center" vertical="top" wrapText="1"/>
    </xf>
    <xf numFmtId="164" fontId="12" fillId="0" borderId="30" xfId="0" applyNumberFormat="1" applyFont="1" applyFill="1" applyBorder="1" applyAlignment="1">
      <alignment horizontal="center" vertical="top" wrapText="1"/>
    </xf>
    <xf numFmtId="164" fontId="12" fillId="0" borderId="76" xfId="0" applyNumberFormat="1" applyFont="1" applyFill="1" applyBorder="1" applyAlignment="1">
      <alignment horizontal="center" vertical="top" wrapText="1"/>
    </xf>
    <xf numFmtId="164" fontId="12" fillId="0" borderId="43" xfId="0" applyNumberFormat="1" applyFont="1" applyFill="1" applyBorder="1" applyAlignment="1">
      <alignment horizontal="center" vertical="top" wrapText="1"/>
    </xf>
    <xf numFmtId="164" fontId="13" fillId="0" borderId="33" xfId="0" applyNumberFormat="1" applyFont="1" applyBorder="1" applyAlignment="1">
      <alignment horizontal="center"/>
    </xf>
    <xf numFmtId="20" fontId="12" fillId="0" borderId="33" xfId="0" applyNumberFormat="1" applyFont="1" applyFill="1" applyBorder="1" applyAlignment="1">
      <alignment horizontal="center" vertical="top" wrapText="1"/>
    </xf>
    <xf numFmtId="20" fontId="13" fillId="0" borderId="21" xfId="0" applyNumberFormat="1" applyFont="1" applyBorder="1"/>
    <xf numFmtId="0" fontId="12" fillId="0" borderId="65" xfId="0" applyFont="1" applyFill="1" applyBorder="1" applyAlignment="1">
      <alignment vertical="top" wrapText="1"/>
    </xf>
    <xf numFmtId="20" fontId="26" fillId="0" borderId="25" xfId="0" applyNumberFormat="1" applyFont="1" applyBorder="1"/>
    <xf numFmtId="20" fontId="13" fillId="0" borderId="25" xfId="0" applyNumberFormat="1" applyFont="1" applyBorder="1"/>
    <xf numFmtId="20" fontId="12" fillId="0" borderId="25" xfId="0" applyNumberFormat="1" applyFont="1" applyBorder="1"/>
    <xf numFmtId="0" fontId="0" fillId="29" borderId="42" xfId="0" applyFill="1" applyBorder="1"/>
    <xf numFmtId="20" fontId="23" fillId="0" borderId="25" xfId="0" applyNumberFormat="1" applyFont="1" applyBorder="1"/>
    <xf numFmtId="20" fontId="12" fillId="0" borderId="29" xfId="0" applyNumberFormat="1" applyFont="1" applyBorder="1" applyAlignment="1">
      <alignment horizontal="center" vertical="top" wrapText="1"/>
    </xf>
    <xf numFmtId="20" fontId="26" fillId="0" borderId="50" xfId="0" applyNumberFormat="1" applyFont="1" applyBorder="1" applyAlignment="1">
      <alignment horizontal="center"/>
    </xf>
    <xf numFmtId="0" fontId="26" fillId="0" borderId="32" xfId="0" applyFont="1" applyBorder="1" applyAlignment="1">
      <alignment horizontal="center"/>
    </xf>
    <xf numFmtId="20" fontId="26" fillId="0" borderId="17" xfId="0" applyNumberFormat="1" applyFont="1" applyBorder="1" applyAlignment="1">
      <alignment horizontal="center"/>
    </xf>
    <xf numFmtId="20" fontId="26" fillId="0" borderId="18" xfId="0" applyNumberFormat="1" applyFont="1" applyBorder="1" applyAlignment="1">
      <alignment horizontal="center"/>
    </xf>
    <xf numFmtId="20" fontId="13" fillId="0" borderId="50" xfId="0" applyNumberFormat="1" applyFont="1" applyBorder="1" applyAlignment="1">
      <alignment horizontal="center"/>
    </xf>
    <xf numFmtId="20" fontId="12" fillId="0" borderId="23" xfId="0" applyNumberFormat="1" applyFont="1" applyBorder="1"/>
    <xf numFmtId="20" fontId="26" fillId="0" borderId="16" xfId="0" applyNumberFormat="1" applyFont="1" applyBorder="1"/>
    <xf numFmtId="20" fontId="12" fillId="0" borderId="17" xfId="0" applyNumberFormat="1" applyFont="1" applyBorder="1"/>
    <xf numFmtId="20" fontId="12" fillId="0" borderId="50" xfId="0" applyNumberFormat="1" applyFont="1" applyBorder="1"/>
    <xf numFmtId="20" fontId="12" fillId="0" borderId="18" xfId="0" applyNumberFormat="1" applyFont="1" applyBorder="1"/>
    <xf numFmtId="20" fontId="23" fillId="0" borderId="17" xfId="0" applyNumberFormat="1" applyFont="1" applyBorder="1" applyAlignment="1">
      <alignment horizontal="center"/>
    </xf>
    <xf numFmtId="20" fontId="12" fillId="0" borderId="25" xfId="0" applyNumberFormat="1" applyFont="1" applyBorder="1" applyAlignment="1">
      <alignment horizontal="center" vertical="center"/>
    </xf>
    <xf numFmtId="20" fontId="26" fillId="0" borderId="25" xfId="0" applyNumberFormat="1" applyFont="1" applyBorder="1" applyAlignment="1">
      <alignment horizontal="center" vertical="center"/>
    </xf>
    <xf numFmtId="20" fontId="23" fillId="0" borderId="25" xfId="0" applyNumberFormat="1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20" fontId="12" fillId="0" borderId="51" xfId="0" applyNumberFormat="1" applyFont="1" applyFill="1" applyBorder="1" applyAlignment="1">
      <alignment horizontal="center"/>
    </xf>
    <xf numFmtId="20" fontId="14" fillId="0" borderId="23" xfId="0" applyNumberFormat="1" applyFont="1" applyBorder="1" applyAlignment="1">
      <alignment horizontal="center" vertical="top" wrapText="1"/>
    </xf>
    <xf numFmtId="0" fontId="11" fillId="28" borderId="48" xfId="0" applyFont="1" applyFill="1" applyBorder="1" applyAlignment="1">
      <alignment horizontal="center"/>
    </xf>
    <xf numFmtId="20" fontId="12" fillId="0" borderId="23" xfId="0" applyNumberFormat="1" applyFont="1" applyBorder="1" applyAlignment="1">
      <alignment horizontal="center" vertical="center"/>
    </xf>
    <xf numFmtId="20" fontId="13" fillId="0" borderId="23" xfId="0" applyNumberFormat="1" applyFont="1" applyFill="1" applyBorder="1" applyAlignment="1">
      <alignment horizontal="center"/>
    </xf>
    <xf numFmtId="0" fontId="12" fillId="0" borderId="10" xfId="20" applyFont="1" applyFill="1" applyBorder="1"/>
    <xf numFmtId="0" fontId="12" fillId="0" borderId="25" xfId="20" applyFont="1" applyFill="1" applyBorder="1"/>
    <xf numFmtId="0" fontId="12" fillId="0" borderId="27" xfId="0" applyFont="1" applyBorder="1"/>
    <xf numFmtId="0" fontId="12" fillId="0" borderId="79" xfId="0" applyFont="1" applyBorder="1"/>
    <xf numFmtId="0" fontId="12" fillId="0" borderId="79" xfId="0" applyFont="1" applyBorder="1" applyAlignment="1">
      <alignment horizontal="center"/>
    </xf>
    <xf numFmtId="0" fontId="13" fillId="0" borderId="31" xfId="0" applyFont="1" applyBorder="1" applyAlignment="1">
      <alignment horizontal="center" vertical="top" wrapText="1"/>
    </xf>
    <xf numFmtId="20" fontId="12" fillId="0" borderId="17" xfId="20" applyNumberFormat="1" applyFont="1" applyFill="1" applyBorder="1"/>
    <xf numFmtId="20" fontId="26" fillId="0" borderId="76" xfId="0" applyNumberFormat="1" applyFont="1" applyBorder="1" applyAlignment="1">
      <alignment horizontal="center"/>
    </xf>
    <xf numFmtId="20" fontId="26" fillId="0" borderId="16" xfId="0" applyNumberFormat="1" applyFont="1" applyBorder="1" applyAlignment="1">
      <alignment horizontal="center"/>
    </xf>
    <xf numFmtId="16" fontId="12" fillId="0" borderId="33" xfId="0" applyNumberFormat="1" applyFont="1" applyBorder="1" applyAlignment="1">
      <alignment horizontal="center" vertical="top" wrapText="1"/>
    </xf>
    <xf numFmtId="20" fontId="12" fillId="0" borderId="51" xfId="0" applyNumberFormat="1" applyFont="1" applyBorder="1" applyAlignment="1">
      <alignment horizontal="center" vertical="center"/>
    </xf>
    <xf numFmtId="0" fontId="12" fillId="0" borderId="36" xfId="7" applyFont="1" applyFill="1" applyBorder="1"/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20" fontId="23" fillId="0" borderId="17" xfId="7" applyNumberFormat="1" applyFont="1" applyFill="1" applyBorder="1"/>
    <xf numFmtId="20" fontId="26" fillId="0" borderId="51" xfId="0" applyNumberFormat="1" applyFont="1" applyBorder="1" applyAlignment="1">
      <alignment horizontal="center"/>
    </xf>
    <xf numFmtId="0" fontId="5" fillId="22" borderId="3" xfId="0" applyFont="1" applyFill="1" applyBorder="1" applyAlignment="1">
      <alignment horizontal="center" vertical="top" wrapText="1"/>
    </xf>
    <xf numFmtId="0" fontId="5" fillId="22" borderId="47" xfId="0" applyFont="1" applyFill="1" applyBorder="1" applyAlignment="1">
      <alignment horizontal="center" vertical="top" wrapText="1"/>
    </xf>
    <xf numFmtId="0" fontId="5" fillId="22" borderId="63" xfId="0" applyFont="1" applyFill="1" applyBorder="1" applyAlignment="1">
      <alignment horizontal="center" vertical="top" wrapText="1"/>
    </xf>
    <xf numFmtId="0" fontId="5" fillId="22" borderId="48" xfId="0" applyFont="1" applyFill="1" applyBorder="1" applyAlignment="1">
      <alignment horizontal="center" vertical="top" wrapText="1"/>
    </xf>
    <xf numFmtId="0" fontId="5" fillId="27" borderId="3" xfId="0" applyFont="1" applyFill="1" applyBorder="1" applyAlignment="1">
      <alignment horizontal="center" vertical="top" wrapText="1"/>
    </xf>
    <xf numFmtId="0" fontId="5" fillId="27" borderId="47" xfId="0" applyFont="1" applyFill="1" applyBorder="1" applyAlignment="1">
      <alignment horizontal="center" vertical="top" wrapText="1"/>
    </xf>
    <xf numFmtId="0" fontId="5" fillId="27" borderId="75" xfId="0" applyFont="1" applyFill="1" applyBorder="1" applyAlignment="1">
      <alignment horizontal="center" vertical="top" wrapText="1"/>
    </xf>
    <xf numFmtId="0" fontId="5" fillId="27" borderId="48" xfId="0" applyFont="1" applyFill="1" applyBorder="1" applyAlignment="1">
      <alignment horizontal="center" vertical="top" wrapText="1"/>
    </xf>
    <xf numFmtId="0" fontId="5" fillId="24" borderId="3" xfId="0" applyFont="1" applyFill="1" applyBorder="1" applyAlignment="1">
      <alignment horizontal="center" vertical="top" wrapText="1"/>
    </xf>
    <xf numFmtId="0" fontId="5" fillId="24" borderId="47" xfId="0" applyFont="1" applyFill="1" applyBorder="1" applyAlignment="1">
      <alignment horizontal="center" vertical="top" wrapText="1"/>
    </xf>
    <xf numFmtId="0" fontId="5" fillId="24" borderId="63" xfId="0" applyFont="1" applyFill="1" applyBorder="1" applyAlignment="1">
      <alignment horizontal="center" vertical="top" wrapText="1"/>
    </xf>
    <xf numFmtId="0" fontId="5" fillId="24" borderId="48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72" xfId="0" applyFont="1" applyBorder="1" applyAlignment="1">
      <alignment horizontal="center" vertical="top" wrapText="1"/>
    </xf>
    <xf numFmtId="0" fontId="6" fillId="0" borderId="73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7" xfId="0" applyFont="1" applyBorder="1" applyAlignment="1">
      <alignment horizontal="center" vertical="top" wrapText="1"/>
    </xf>
    <xf numFmtId="0" fontId="6" fillId="0" borderId="48" xfId="0" applyFont="1" applyBorder="1" applyAlignment="1">
      <alignment horizontal="center" vertical="top" wrapText="1"/>
    </xf>
    <xf numFmtId="0" fontId="6" fillId="0" borderId="52" xfId="0" applyFont="1" applyBorder="1" applyAlignment="1">
      <alignment horizontal="center" vertical="center" wrapText="1"/>
    </xf>
    <xf numFmtId="0" fontId="6" fillId="0" borderId="6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5" fillId="23" borderId="3" xfId="0" applyFont="1" applyFill="1" applyBorder="1" applyAlignment="1">
      <alignment horizontal="center" vertical="top" wrapText="1"/>
    </xf>
    <xf numFmtId="0" fontId="5" fillId="23" borderId="47" xfId="0" applyFont="1" applyFill="1" applyBorder="1" applyAlignment="1">
      <alignment horizontal="center" vertical="top" wrapText="1"/>
    </xf>
    <xf numFmtId="0" fontId="5" fillId="23" borderId="75" xfId="0" applyFont="1" applyFill="1" applyBorder="1" applyAlignment="1">
      <alignment horizontal="center" vertical="top" wrapText="1"/>
    </xf>
    <xf numFmtId="0" fontId="5" fillId="23" borderId="0" xfId="0" applyFont="1" applyFill="1" applyBorder="1" applyAlignment="1">
      <alignment horizontal="center" vertical="top" wrapText="1"/>
    </xf>
    <xf numFmtId="0" fontId="5" fillId="23" borderId="48" xfId="0" applyFont="1" applyFill="1" applyBorder="1" applyAlignment="1">
      <alignment horizontal="center" vertical="top" wrapText="1"/>
    </xf>
    <xf numFmtId="0" fontId="5" fillId="0" borderId="5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 wrapText="1"/>
    </xf>
    <xf numFmtId="0" fontId="11" fillId="18" borderId="3" xfId="0" applyFont="1" applyFill="1" applyBorder="1" applyAlignment="1">
      <alignment horizontal="center"/>
    </xf>
    <xf numFmtId="0" fontId="11" fillId="18" borderId="47" xfId="0" applyFont="1" applyFill="1" applyBorder="1" applyAlignment="1">
      <alignment horizontal="center"/>
    </xf>
    <xf numFmtId="0" fontId="11" fillId="18" borderId="48" xfId="0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7" xfId="0" applyFont="1" applyBorder="1" applyAlignment="1">
      <alignment horizontal="center"/>
    </xf>
    <xf numFmtId="0" fontId="8" fillId="0" borderId="48" xfId="0" applyFont="1" applyBorder="1" applyAlignment="1">
      <alignment horizontal="center"/>
    </xf>
    <xf numFmtId="0" fontId="11" fillId="28" borderId="3" xfId="0" applyFont="1" applyFill="1" applyBorder="1" applyAlignment="1">
      <alignment horizontal="center"/>
    </xf>
    <xf numFmtId="0" fontId="11" fillId="28" borderId="47" xfId="0" applyFont="1" applyFill="1" applyBorder="1" applyAlignment="1">
      <alignment horizontal="center"/>
    </xf>
    <xf numFmtId="0" fontId="11" fillId="28" borderId="48" xfId="0" applyFont="1" applyFill="1" applyBorder="1" applyAlignment="1">
      <alignment horizontal="center"/>
    </xf>
    <xf numFmtId="0" fontId="11" fillId="21" borderId="3" xfId="0" applyFont="1" applyFill="1" applyBorder="1" applyAlignment="1">
      <alignment horizontal="center"/>
    </xf>
    <xf numFmtId="0" fontId="11" fillId="21" borderId="47" xfId="0" applyFont="1" applyFill="1" applyBorder="1" applyAlignment="1">
      <alignment horizontal="center"/>
    </xf>
    <xf numFmtId="0" fontId="11" fillId="21" borderId="48" xfId="0" applyFont="1" applyFill="1" applyBorder="1" applyAlignment="1">
      <alignment horizontal="center"/>
    </xf>
    <xf numFmtId="0" fontId="11" fillId="32" borderId="47" xfId="0" applyFont="1" applyFill="1" applyBorder="1" applyAlignment="1">
      <alignment horizontal="center"/>
    </xf>
    <xf numFmtId="0" fontId="11" fillId="32" borderId="48" xfId="0" applyFont="1" applyFill="1" applyBorder="1" applyAlignment="1">
      <alignment horizontal="center"/>
    </xf>
    <xf numFmtId="0" fontId="0" fillId="31" borderId="3" xfId="0" applyFill="1" applyBorder="1" applyAlignment="1">
      <alignment horizontal="center"/>
    </xf>
    <xf numFmtId="0" fontId="0" fillId="31" borderId="47" xfId="0" applyFill="1" applyBorder="1" applyAlignment="1">
      <alignment horizontal="center"/>
    </xf>
    <xf numFmtId="0" fontId="0" fillId="31" borderId="48" xfId="0" applyFill="1" applyBorder="1" applyAlignment="1">
      <alignment horizontal="center"/>
    </xf>
    <xf numFmtId="0" fontId="11" fillId="32" borderId="3" xfId="0" applyFont="1" applyFill="1" applyBorder="1" applyAlignment="1">
      <alignment horizontal="center"/>
    </xf>
    <xf numFmtId="0" fontId="11" fillId="20" borderId="47" xfId="0" applyFont="1" applyFill="1" applyBorder="1" applyAlignment="1">
      <alignment horizontal="center"/>
    </xf>
    <xf numFmtId="0" fontId="19" fillId="0" borderId="0" xfId="0" applyFont="1"/>
    <xf numFmtId="0" fontId="20" fillId="0" borderId="0" xfId="0" applyFont="1"/>
    <xf numFmtId="0" fontId="8" fillId="0" borderId="0" xfId="0" applyFont="1" applyAlignment="1">
      <alignment horizontal="center"/>
    </xf>
    <xf numFmtId="0" fontId="11" fillId="18" borderId="0" xfId="0" applyFont="1" applyFill="1" applyBorder="1" applyAlignment="1">
      <alignment horizontal="center"/>
    </xf>
    <xf numFmtId="0" fontId="11" fillId="25" borderId="0" xfId="0" applyFont="1" applyFill="1" applyAlignment="1">
      <alignment horizontal="center"/>
    </xf>
    <xf numFmtId="0" fontId="11" fillId="2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20" fontId="13" fillId="0" borderId="56" xfId="0" applyNumberFormat="1" applyFont="1" applyBorder="1" applyAlignment="1">
      <alignment horizontal="center" vertical="center"/>
    </xf>
    <xf numFmtId="0" fontId="13" fillId="0" borderId="56" xfId="0" applyFont="1" applyBorder="1" applyAlignment="1">
      <alignment horizontal="center" vertical="center"/>
    </xf>
    <xf numFmtId="20" fontId="12" fillId="0" borderId="28" xfId="0" applyNumberFormat="1" applyFont="1" applyBorder="1"/>
    <xf numFmtId="0" fontId="12" fillId="0" borderId="71" xfId="0" applyFont="1" applyBorder="1" applyAlignment="1">
      <alignment horizontal="center"/>
    </xf>
    <xf numFmtId="0" fontId="13" fillId="0" borderId="66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22" fontId="13" fillId="0" borderId="43" xfId="0" applyNumberFormat="1" applyFont="1" applyBorder="1" applyAlignment="1">
      <alignment horizontal="center" vertical="top" wrapText="1"/>
    </xf>
    <xf numFmtId="0" fontId="13" fillId="0" borderId="33" xfId="0" applyFont="1" applyFill="1" applyBorder="1" applyAlignment="1">
      <alignment horizontal="center"/>
    </xf>
  </cellXfs>
  <cellStyles count="123">
    <cellStyle name="20 % - uthevingsfarge 1" xfId="1"/>
    <cellStyle name="20 % - uthevingsfarge 2" xfId="2"/>
    <cellStyle name="20 % - uthevingsfarge 3" xfId="3"/>
    <cellStyle name="20 % - uthevingsfarge 4" xfId="4"/>
    <cellStyle name="20 % - uthevingsfarge 5" xfId="5"/>
    <cellStyle name="20 % - uthevingsfarge 6" xfId="6"/>
    <cellStyle name="40 % - uthevingsfarge 1" xfId="7"/>
    <cellStyle name="40 % - uthevingsfarge 2" xfId="8"/>
    <cellStyle name="40 % - uthevingsfarge 3" xfId="9"/>
    <cellStyle name="40 % - uthevingsfarge 4" xfId="10"/>
    <cellStyle name="40 % - uthevingsfarge 5" xfId="11"/>
    <cellStyle name="40 % - uthevingsfarge 6" xfId="12"/>
    <cellStyle name="60 % - uthevingsfarge 1" xfId="13"/>
    <cellStyle name="60 % - uthevingsfarge 2" xfId="14"/>
    <cellStyle name="60 % - uthevingsfarge 3" xfId="15"/>
    <cellStyle name="60 % - uthevingsfarge 4" xfId="16"/>
    <cellStyle name="60 % - uthevingsfarge 5" xfId="17"/>
    <cellStyle name="60 % - uthevingsfarge 6" xfId="18"/>
    <cellStyle name="Arktittel" xfId="19"/>
    <cellStyle name="Fulgt hyperkobling" xfId="22" builtinId="9" hidden="1"/>
    <cellStyle name="Fulgt hyperkobling" xfId="24" builtinId="9" hidden="1"/>
    <cellStyle name="Fulgt hyperkobling" xfId="26" builtinId="9" hidden="1"/>
    <cellStyle name="Fulgt hyperkobling" xfId="28" builtinId="9" hidden="1"/>
    <cellStyle name="Fulgt hyperkobling" xfId="30" builtinId="9" hidden="1"/>
    <cellStyle name="Fulgt hyperkobling" xfId="32" builtinId="9" hidden="1"/>
    <cellStyle name="Fulgt hyperkobling" xfId="34" builtinId="9" hidden="1"/>
    <cellStyle name="Fulgt hyperkobling" xfId="36" builtinId="9" hidden="1"/>
    <cellStyle name="Fulgt hyperkobling" xfId="38" builtinId="9" hidden="1"/>
    <cellStyle name="Fulgt hyperkobling" xfId="40" builtinId="9" hidden="1"/>
    <cellStyle name="Fulgt hyperkobling" xfId="42" builtinId="9" hidden="1"/>
    <cellStyle name="Fulgt hyperkobling" xfId="44" builtinId="9" hidden="1"/>
    <cellStyle name="Fulgt hyperkobling" xfId="46" builtinId="9" hidden="1"/>
    <cellStyle name="Fulgt hyperkobling" xfId="48" builtinId="9" hidden="1"/>
    <cellStyle name="Fulgt hyperkobling" xfId="50" builtinId="9" hidden="1"/>
    <cellStyle name="Fulgt hyperkobling" xfId="52" builtinId="9" hidden="1"/>
    <cellStyle name="Fulgt hyperkobling" xfId="54" builtinId="9" hidden="1"/>
    <cellStyle name="Fulgt hyperkobling" xfId="56" builtinId="9" hidden="1"/>
    <cellStyle name="Fulgt hyperkobling" xfId="58" builtinId="9" hidden="1"/>
    <cellStyle name="Fulgt hyperkobling" xfId="60" builtinId="9" hidden="1"/>
    <cellStyle name="Fulgt hyperkobling" xfId="62" builtinId="9" hidden="1"/>
    <cellStyle name="Fulgt hyperkobling" xfId="64" builtinId="9" hidden="1"/>
    <cellStyle name="Fulgt hyperkobling" xfId="66" builtinId="9" hidden="1"/>
    <cellStyle name="Fulgt hyperkobling" xfId="68" builtinId="9" hidden="1"/>
    <cellStyle name="Fulgt hyperkobling" xfId="70" builtinId="9" hidden="1"/>
    <cellStyle name="Fulgt hyperkobling" xfId="72" builtinId="9" hidden="1"/>
    <cellStyle name="Fulgt hyperkobling" xfId="74" builtinId="9" hidden="1"/>
    <cellStyle name="Fulgt hyperkobling" xfId="76" builtinId="9" hidden="1"/>
    <cellStyle name="Fulgt hyperkobling" xfId="78" builtinId="9" hidden="1"/>
    <cellStyle name="Fulgt hyperkobling" xfId="80" builtinId="9" hidden="1"/>
    <cellStyle name="Fulgt hyperkobling" xfId="82" builtinId="9" hidden="1"/>
    <cellStyle name="Fulgt hyperkobling" xfId="84" builtinId="9" hidden="1"/>
    <cellStyle name="Fulgt hyperkobling" xfId="86" builtinId="9" hidden="1"/>
    <cellStyle name="Fulgt hyperkobling" xfId="88" builtinId="9" hidden="1"/>
    <cellStyle name="Fulgt hyperkobling" xfId="90" builtinId="9" hidden="1"/>
    <cellStyle name="Fulgt hyperkobling" xfId="92" builtinId="9" hidden="1"/>
    <cellStyle name="Fulgt hyperkobling" xfId="94" builtinId="9" hidden="1"/>
    <cellStyle name="Fulgt hyperkobling" xfId="96" builtinId="9" hidden="1"/>
    <cellStyle name="Fulgt hyperkobling" xfId="98" builtinId="9" hidden="1"/>
    <cellStyle name="Fulgt hyperkobling" xfId="100" builtinId="9" hidden="1"/>
    <cellStyle name="Fulgt hyperkobling" xfId="102" builtinId="9" hidden="1"/>
    <cellStyle name="Fulgt hyperkobling" xfId="104" builtinId="9" hidden="1"/>
    <cellStyle name="Fulgt hyperkobling" xfId="106" builtinId="9" hidden="1"/>
    <cellStyle name="Fulgt hyperkobling" xfId="108" builtinId="9" hidden="1"/>
    <cellStyle name="Fulgt hyperkobling" xfId="110" builtinId="9" hidden="1"/>
    <cellStyle name="Fulgt hyperkobling" xfId="112" builtinId="9" hidden="1"/>
    <cellStyle name="Fulgt hyperkobling" xfId="114" builtinId="9" hidden="1"/>
    <cellStyle name="Fulgt hyperkobling" xfId="116" builtinId="9" hidden="1"/>
    <cellStyle name="Fulgt hyperkobling" xfId="118" builtinId="9" hidden="1"/>
    <cellStyle name="Fulgt hyperkobling" xfId="120" builtinId="9" hidden="1"/>
    <cellStyle name="Fulgt hyperkobling" xfId="122" builtinId="9" hidden="1"/>
    <cellStyle name="Hyperkobling" xfId="21" builtinId="8" hidden="1"/>
    <cellStyle name="Hyperkobling" xfId="23" builtinId="8" hidden="1"/>
    <cellStyle name="Hyperkobling" xfId="25" builtinId="8" hidden="1"/>
    <cellStyle name="Hyperkobling" xfId="27" builtinId="8" hidden="1"/>
    <cellStyle name="Hyperkobling" xfId="29" builtinId="8" hidden="1"/>
    <cellStyle name="Hyperkobling" xfId="31" builtinId="8" hidden="1"/>
    <cellStyle name="Hyperkobling" xfId="33" builtinId="8" hidden="1"/>
    <cellStyle name="Hyperkobling" xfId="35" builtinId="8" hidden="1"/>
    <cellStyle name="Hyperkobling" xfId="37" builtinId="8" hidden="1"/>
    <cellStyle name="Hyperkobling" xfId="39" builtinId="8" hidden="1"/>
    <cellStyle name="Hyperkobling" xfId="41" builtinId="8" hidden="1"/>
    <cellStyle name="Hyperkobling" xfId="43" builtinId="8" hidden="1"/>
    <cellStyle name="Hyperkobling" xfId="45" builtinId="8" hidden="1"/>
    <cellStyle name="Hyperkobling" xfId="47" builtinId="8" hidden="1"/>
    <cellStyle name="Hyperkobling" xfId="49" builtinId="8" hidden="1"/>
    <cellStyle name="Hyperkobling" xfId="51" builtinId="8" hidden="1"/>
    <cellStyle name="Hyperkobling" xfId="53" builtinId="8" hidden="1"/>
    <cellStyle name="Hyperkobling" xfId="55" builtinId="8" hidden="1"/>
    <cellStyle name="Hyperkobling" xfId="57" builtinId="8" hidden="1"/>
    <cellStyle name="Hyperkobling" xfId="59" builtinId="8" hidden="1"/>
    <cellStyle name="Hyperkobling" xfId="61" builtinId="8" hidden="1"/>
    <cellStyle name="Hyperkobling" xfId="63" builtinId="8" hidden="1"/>
    <cellStyle name="Hyperkobling" xfId="65" builtinId="8" hidden="1"/>
    <cellStyle name="Hyperkobling" xfId="67" builtinId="8" hidden="1"/>
    <cellStyle name="Hyperkobling" xfId="69" builtinId="8" hidden="1"/>
    <cellStyle name="Hyperkobling" xfId="71" builtinId="8" hidden="1"/>
    <cellStyle name="Hyperkobling" xfId="73" builtinId="8" hidden="1"/>
    <cellStyle name="Hyperkobling" xfId="75" builtinId="8" hidden="1"/>
    <cellStyle name="Hyperkobling" xfId="77" builtinId="8" hidden="1"/>
    <cellStyle name="Hyperkobling" xfId="79" builtinId="8" hidden="1"/>
    <cellStyle name="Hyperkobling" xfId="81" builtinId="8" hidden="1"/>
    <cellStyle name="Hyperkobling" xfId="83" builtinId="8" hidden="1"/>
    <cellStyle name="Hyperkobling" xfId="85" builtinId="8" hidden="1"/>
    <cellStyle name="Hyperkobling" xfId="87" builtinId="8" hidden="1"/>
    <cellStyle name="Hyperkobling" xfId="89" builtinId="8" hidden="1"/>
    <cellStyle name="Hyperkobling" xfId="91" builtinId="8" hidden="1"/>
    <cellStyle name="Hyperkobling" xfId="93" builtinId="8" hidden="1"/>
    <cellStyle name="Hyperkobling" xfId="95" builtinId="8" hidden="1"/>
    <cellStyle name="Hyperkobling" xfId="97" builtinId="8" hidden="1"/>
    <cellStyle name="Hyperkobling" xfId="99" builtinId="8" hidden="1"/>
    <cellStyle name="Hyperkobling" xfId="101" builtinId="8" hidden="1"/>
    <cellStyle name="Hyperkobling" xfId="103" builtinId="8" hidden="1"/>
    <cellStyle name="Hyperkobling" xfId="105" builtinId="8" hidden="1"/>
    <cellStyle name="Hyperkobling" xfId="107" builtinId="8" hidden="1"/>
    <cellStyle name="Hyperkobling" xfId="109" builtinId="8" hidden="1"/>
    <cellStyle name="Hyperkobling" xfId="111" builtinId="8" hidden="1"/>
    <cellStyle name="Hyperkobling" xfId="113" builtinId="8" hidden="1"/>
    <cellStyle name="Hyperkobling" xfId="115" builtinId="8" hidden="1"/>
    <cellStyle name="Hyperkobling" xfId="117" builtinId="8" hidden="1"/>
    <cellStyle name="Hyperkobling" xfId="119" builtinId="8" hidden="1"/>
    <cellStyle name="Hyperkobling" xfId="121" builtinId="8" hidden="1"/>
    <cellStyle name="Normal" xfId="0" builtinId="0"/>
    <cellStyle name="Normal 2" xfId="2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theme" Target="theme/theme1.xml"/><Relationship Id="rId14" Type="http://schemas.openxmlformats.org/officeDocument/2006/relationships/styles" Target="styles.xml"/><Relationship Id="rId15" Type="http://schemas.openxmlformats.org/officeDocument/2006/relationships/sharedStrings" Target="sharedStrings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topLeftCell="A4" workbookViewId="0">
      <selection activeCell="F26" sqref="F26"/>
    </sheetView>
  </sheetViews>
  <sheetFormatPr baseColWidth="10" defaultColWidth="11.33203125" defaultRowHeight="15" customHeight="1" x14ac:dyDescent="0"/>
  <sheetData>
    <row r="1" spans="1:17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31.5" customHeight="1">
      <c r="A5" s="1"/>
      <c r="B5" s="1"/>
      <c r="C5" s="1"/>
      <c r="D5" s="2" t="s">
        <v>524</v>
      </c>
      <c r="E5" s="3"/>
      <c r="F5" s="3"/>
      <c r="G5" s="3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31.5" customHeight="1">
      <c r="A7" s="1"/>
      <c r="B7" s="1"/>
      <c r="C7" s="1"/>
      <c r="D7" s="1"/>
      <c r="E7" s="2"/>
      <c r="F7" s="2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1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1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ht="1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ht="1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ht="1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1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ht="1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ht="1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1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ht="1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ht="1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ht="15" customHeight="1">
      <c r="A19" s="1"/>
      <c r="B19" s="1"/>
      <c r="C19" s="1"/>
      <c r="D19" s="1"/>
      <c r="E19" s="4" t="s">
        <v>525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ht="1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ht="15" customHeight="1">
      <c r="A21" s="1"/>
      <c r="B21" s="1"/>
      <c r="C21" s="1"/>
      <c r="D21" s="1"/>
      <c r="E21" s="4" t="s">
        <v>526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ht="1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ht="15" customHeight="1">
      <c r="A23" s="1"/>
      <c r="B23" s="1"/>
      <c r="C23" s="1"/>
      <c r="D23" s="1"/>
      <c r="E23" s="4" t="s">
        <v>527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ht="1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15" customHeight="1">
      <c r="A25" s="1"/>
      <c r="B25" s="1"/>
      <c r="C25" s="1"/>
      <c r="D25" s="1"/>
      <c r="E25" s="4" t="s">
        <v>528</v>
      </c>
      <c r="F25" s="1" t="s">
        <v>715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ht="1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1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1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1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1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ht="1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ht="1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ht="1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1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1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1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1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1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ht="1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ht="1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ht="1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ht="1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ht="1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1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ht="1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ht="1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</sheetData>
  <pageMargins left="0.7" right="0.7" top="0.78740157499999996" bottom="0.78740157499999996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workbookViewId="0">
      <selection activeCell="L28" sqref="L28"/>
    </sheetView>
  </sheetViews>
  <sheetFormatPr baseColWidth="10" defaultColWidth="11.33203125" defaultRowHeight="15" customHeight="1" x14ac:dyDescent="0"/>
  <cols>
    <col min="1" max="1" width="21.83203125" customWidth="1"/>
    <col min="3" max="3" width="0.83203125" customWidth="1"/>
    <col min="4" max="4" width="11" customWidth="1"/>
    <col min="5" max="5" width="0.6640625" customWidth="1"/>
    <col min="7" max="7" width="0.83203125" customWidth="1"/>
    <col min="9" max="9" width="1" customWidth="1"/>
    <col min="11" max="11" width="12" customWidth="1"/>
    <col min="12" max="12" width="15.6640625" customWidth="1"/>
    <col min="13" max="13" width="16" customWidth="1"/>
    <col min="14" max="14" width="14" customWidth="1"/>
    <col min="15" max="15" width="14.83203125" customWidth="1"/>
  </cols>
  <sheetData>
    <row r="1" spans="1:15" ht="26.25" customHeight="1">
      <c r="A1" s="879" t="s">
        <v>21</v>
      </c>
      <c r="B1" s="879"/>
      <c r="C1" s="880" t="s">
        <v>22</v>
      </c>
      <c r="D1" s="880"/>
      <c r="E1" s="880"/>
      <c r="F1" s="880"/>
      <c r="G1" s="880"/>
      <c r="H1" s="880"/>
      <c r="I1" s="880"/>
      <c r="J1" s="880"/>
      <c r="K1" s="880"/>
      <c r="L1" s="880"/>
    </row>
    <row r="2" spans="1:15" ht="15.75" customHeight="1">
      <c r="A2" s="218" t="s">
        <v>178</v>
      </c>
      <c r="B2" s="218" t="s">
        <v>23</v>
      </c>
      <c r="C2" s="218" t="s">
        <v>24</v>
      </c>
      <c r="D2" s="218" t="s">
        <v>25</v>
      </c>
      <c r="E2" s="218" t="s">
        <v>26</v>
      </c>
      <c r="F2" s="218" t="s">
        <v>27</v>
      </c>
      <c r="G2" s="218" t="s">
        <v>28</v>
      </c>
      <c r="H2" s="218" t="s">
        <v>29</v>
      </c>
      <c r="I2" s="218" t="s">
        <v>30</v>
      </c>
      <c r="J2" s="218" t="s">
        <v>31</v>
      </c>
      <c r="L2" s="218" t="s">
        <v>32</v>
      </c>
      <c r="M2" s="218" t="s">
        <v>33</v>
      </c>
      <c r="N2" s="218" t="s">
        <v>34</v>
      </c>
      <c r="O2" s="218" t="s">
        <v>35</v>
      </c>
    </row>
    <row r="3" spans="1:15" ht="15" customHeight="1">
      <c r="A3" t="s">
        <v>587</v>
      </c>
      <c r="B3" s="317">
        <v>3.1249999883584678E-3</v>
      </c>
      <c r="C3" s="317">
        <v>8.3217592618893832E-3</v>
      </c>
      <c r="D3" s="317">
        <v>5.1967592735309154E-3</v>
      </c>
      <c r="E3" s="317">
        <v>1.3611111120553687E-2</v>
      </c>
      <c r="F3" s="317">
        <v>1.0486111103091389E-2</v>
      </c>
      <c r="G3" s="317">
        <v>1.8981481494847685E-2</v>
      </c>
      <c r="H3" s="317">
        <v>1.5856481477385387E-2</v>
      </c>
      <c r="I3" s="317">
        <v>2.4340277770534158E-2</v>
      </c>
      <c r="J3" s="317">
        <v>2.121527778217569E-2</v>
      </c>
      <c r="L3" s="317">
        <v>5.1967592735309154E-3</v>
      </c>
      <c r="M3" s="317">
        <f t="shared" ref="M3:M28" si="0">F3-D3</f>
        <v>5.2893518295604736E-3</v>
      </c>
      <c r="N3" s="317">
        <f t="shared" ref="N3:N16" si="1">H3-F3</f>
        <v>5.3703703742939979E-3</v>
      </c>
      <c r="O3" s="317">
        <f t="shared" ref="O3:O16" si="2">J3-H3</f>
        <v>5.3587963047903031E-3</v>
      </c>
    </row>
    <row r="4" spans="1:15" ht="15" customHeight="1">
      <c r="A4" t="s">
        <v>568</v>
      </c>
      <c r="B4" s="317">
        <v>4.1666666802484542E-3</v>
      </c>
      <c r="C4" s="317">
        <v>9.4097222317941487E-3</v>
      </c>
      <c r="D4" s="317">
        <v>5.2430555515456945E-3</v>
      </c>
      <c r="E4" s="317">
        <v>1.4699074061354622E-2</v>
      </c>
      <c r="F4" s="317">
        <v>1.0532407410209998E-2</v>
      </c>
      <c r="G4" s="317">
        <v>2.0219907397404313E-2</v>
      </c>
      <c r="H4" s="317">
        <v>1.6053240746259689E-2</v>
      </c>
      <c r="I4" s="317">
        <v>2.5694444455439225E-2</v>
      </c>
      <c r="J4" s="317">
        <v>2.1527777775190771E-2</v>
      </c>
      <c r="L4" s="317">
        <v>5.2430555515456945E-3</v>
      </c>
      <c r="M4" s="317">
        <f t="shared" si="0"/>
        <v>5.289351858664304E-3</v>
      </c>
      <c r="N4" s="317">
        <f t="shared" si="1"/>
        <v>5.5208333360496908E-3</v>
      </c>
      <c r="O4" s="317">
        <f t="shared" si="2"/>
        <v>5.4745370289310813E-3</v>
      </c>
    </row>
    <row r="5" spans="1:15" ht="15" customHeight="1">
      <c r="A5" t="s">
        <v>579</v>
      </c>
      <c r="B5" s="317">
        <v>4.8611111124046147E-3</v>
      </c>
      <c r="C5" s="317">
        <v>1.0243055556202307E-2</v>
      </c>
      <c r="D5" s="317">
        <v>5.3819444437976927E-3</v>
      </c>
      <c r="E5" s="317">
        <v>1.5763888892251998E-2</v>
      </c>
      <c r="F5" s="317">
        <v>1.0902777779847383E-2</v>
      </c>
      <c r="G5" s="317">
        <v>2.1400462952442467E-2</v>
      </c>
      <c r="H5" s="317">
        <v>1.6539351840037853E-2</v>
      </c>
      <c r="I5" s="317">
        <v>2.7013888902729377E-2</v>
      </c>
      <c r="J5" s="317">
        <v>2.2152777790324762E-2</v>
      </c>
      <c r="L5" s="317">
        <v>5.3819444437976927E-3</v>
      </c>
      <c r="M5" s="317">
        <f t="shared" si="0"/>
        <v>5.5208333360496908E-3</v>
      </c>
      <c r="N5" s="317">
        <f t="shared" si="1"/>
        <v>5.636574060190469E-3</v>
      </c>
      <c r="O5" s="317">
        <f t="shared" si="2"/>
        <v>5.6134259502869099E-3</v>
      </c>
    </row>
    <row r="6" spans="1:15" ht="15" customHeight="1">
      <c r="A6" t="s">
        <v>594</v>
      </c>
      <c r="B6" s="317">
        <v>3.8194444496184587E-3</v>
      </c>
      <c r="C6" s="317">
        <v>9.444444440305233E-3</v>
      </c>
      <c r="D6" s="317">
        <v>5.6249999906867743E-3</v>
      </c>
      <c r="E6" s="317">
        <v>1.5011574083473533E-2</v>
      </c>
      <c r="F6" s="317">
        <v>1.1192129633855075E-2</v>
      </c>
      <c r="G6" s="317">
        <v>2.0717592589790002E-2</v>
      </c>
      <c r="H6" s="317">
        <v>1.6898148140171543E-2</v>
      </c>
      <c r="I6" s="317">
        <v>2.6249999995343387E-2</v>
      </c>
      <c r="J6" s="317">
        <v>2.2430555545724928E-2</v>
      </c>
      <c r="L6" s="317">
        <v>5.6249999906867743E-3</v>
      </c>
      <c r="M6" s="317">
        <f t="shared" si="0"/>
        <v>5.5671296431683004E-3</v>
      </c>
      <c r="N6" s="317">
        <f t="shared" si="1"/>
        <v>5.7060185063164681E-3</v>
      </c>
      <c r="O6" s="317">
        <f t="shared" si="2"/>
        <v>5.5324074055533856E-3</v>
      </c>
    </row>
    <row r="7" spans="1:15" ht="15" customHeight="1">
      <c r="A7" t="s">
        <v>187</v>
      </c>
      <c r="B7" s="317">
        <v>2.4305555562023073E-3</v>
      </c>
      <c r="C7" s="317">
        <v>7.8356481390073895E-3</v>
      </c>
      <c r="D7" s="317">
        <v>5.4050925828050822E-3</v>
      </c>
      <c r="E7" s="317">
        <v>1.3622685190057382E-2</v>
      </c>
      <c r="F7" s="317">
        <v>1.1192129633855075E-2</v>
      </c>
      <c r="G7" s="317">
        <v>1.9467592588625848E-2</v>
      </c>
      <c r="H7" s="317">
        <v>1.7037037032423541E-2</v>
      </c>
      <c r="I7" s="317">
        <v>2.5023148162290454E-2</v>
      </c>
      <c r="J7" s="317">
        <v>2.2592592606088147E-2</v>
      </c>
      <c r="L7" s="317">
        <v>5.4050925828050822E-3</v>
      </c>
      <c r="M7" s="317">
        <f t="shared" si="0"/>
        <v>5.7870370510499924E-3</v>
      </c>
      <c r="N7" s="317">
        <f t="shared" si="1"/>
        <v>5.8449073985684663E-3</v>
      </c>
      <c r="O7" s="317">
        <f t="shared" si="2"/>
        <v>5.5555555736646056E-3</v>
      </c>
    </row>
    <row r="8" spans="1:15" ht="15" customHeight="1">
      <c r="A8" t="s">
        <v>603</v>
      </c>
      <c r="B8" s="317">
        <v>4.5138888817746192E-3</v>
      </c>
      <c r="C8" s="317">
        <v>1.0208333347691223E-2</v>
      </c>
      <c r="D8" s="317">
        <v>5.6944444368127733E-3</v>
      </c>
      <c r="E8" s="317">
        <v>1.5949074062518775E-2</v>
      </c>
      <c r="F8" s="317">
        <v>1.1435185180744156E-2</v>
      </c>
      <c r="G8" s="317">
        <v>2.1886574075324461E-2</v>
      </c>
      <c r="H8" s="317">
        <v>1.7372685193549842E-2</v>
      </c>
      <c r="I8" s="317">
        <v>2.7708333334885538E-2</v>
      </c>
      <c r="J8" s="317">
        <v>2.3194444453110918E-2</v>
      </c>
      <c r="L8" s="317">
        <v>5.6944444368127733E-3</v>
      </c>
      <c r="M8" s="317">
        <f t="shared" si="0"/>
        <v>5.7407407439313829E-3</v>
      </c>
      <c r="N8" s="317">
        <f t="shared" si="1"/>
        <v>5.9375000128056854E-3</v>
      </c>
      <c r="O8" s="317">
        <f t="shared" si="2"/>
        <v>5.8217592595610768E-3</v>
      </c>
    </row>
    <row r="9" spans="1:15" ht="15" customHeight="1">
      <c r="A9" t="s">
        <v>188</v>
      </c>
      <c r="B9" s="317">
        <v>3.4722222189884633E-3</v>
      </c>
      <c r="C9" s="317">
        <v>8.9814814855344594E-3</v>
      </c>
      <c r="D9" s="317">
        <v>5.5092592665459961E-3</v>
      </c>
      <c r="E9" s="317">
        <v>1.4826388884102926E-2</v>
      </c>
      <c r="F9" s="317">
        <v>1.1354166665114462E-2</v>
      </c>
      <c r="G9" s="317">
        <v>2.0775462966412306E-2</v>
      </c>
      <c r="H9" s="317">
        <v>1.7303240747423843E-2</v>
      </c>
      <c r="I9" s="317">
        <v>2.6678240741603076E-2</v>
      </c>
      <c r="J9" s="317">
        <v>2.3206018522614613E-2</v>
      </c>
      <c r="L9" s="317">
        <v>5.5092592665459961E-3</v>
      </c>
      <c r="M9" s="317">
        <f t="shared" si="0"/>
        <v>5.8449073985684663E-3</v>
      </c>
      <c r="N9" s="317">
        <f t="shared" si="1"/>
        <v>5.9490740823093802E-3</v>
      </c>
      <c r="O9" s="317">
        <f t="shared" si="2"/>
        <v>5.9027777751907706E-3</v>
      </c>
    </row>
    <row r="10" spans="1:15" ht="15" customHeight="1">
      <c r="A10" t="s">
        <v>442</v>
      </c>
      <c r="B10" s="317">
        <v>2.7777777868323028E-3</v>
      </c>
      <c r="C10" s="317">
        <v>8.3796296385116875E-3</v>
      </c>
      <c r="D10" s="317">
        <v>5.6018518516793847E-3</v>
      </c>
      <c r="E10" s="317">
        <v>1.412037038244307E-2</v>
      </c>
      <c r="F10" s="317">
        <v>1.1342592595610768E-2</v>
      </c>
      <c r="G10" s="317">
        <v>2.0138888881774619E-2</v>
      </c>
      <c r="H10" s="317">
        <v>1.7361111124046147E-2</v>
      </c>
      <c r="I10" s="317">
        <v>2.604166665696539E-2</v>
      </c>
      <c r="J10" s="317">
        <v>2.3263888899236917E-2</v>
      </c>
      <c r="L10" s="317">
        <v>5.6018518516793847E-3</v>
      </c>
      <c r="M10" s="317">
        <f t="shared" si="0"/>
        <v>5.7407407439313829E-3</v>
      </c>
      <c r="N10" s="317">
        <f t="shared" si="1"/>
        <v>6.0185185284353793E-3</v>
      </c>
      <c r="O10" s="317">
        <f t="shared" si="2"/>
        <v>5.9027777751907706E-3</v>
      </c>
    </row>
    <row r="11" spans="1:15" ht="15" customHeight="1">
      <c r="A11" t="s">
        <v>463</v>
      </c>
      <c r="B11" s="317">
        <v>1.7361111240461469E-3</v>
      </c>
      <c r="C11" s="317">
        <v>7.442129630362615E-3</v>
      </c>
      <c r="D11" s="317">
        <v>5.7060185063164681E-3</v>
      </c>
      <c r="E11" s="317">
        <v>1.3333333336049691E-2</v>
      </c>
      <c r="F11" s="317">
        <v>1.1597222212003544E-2</v>
      </c>
      <c r="G11" s="317">
        <v>1.9386574072996154E-2</v>
      </c>
      <c r="H11" s="317">
        <v>1.7650462948950008E-2</v>
      </c>
      <c r="I11" s="317">
        <v>2.5138888886431232E-2</v>
      </c>
      <c r="J11" s="317">
        <v>2.3402777791488916E-2</v>
      </c>
      <c r="L11" s="317">
        <v>5.7060185063164681E-3</v>
      </c>
      <c r="M11" s="317">
        <f t="shared" si="0"/>
        <v>5.8912037056870759E-3</v>
      </c>
      <c r="N11" s="317">
        <f t="shared" si="1"/>
        <v>6.0532407369464636E-3</v>
      </c>
      <c r="O11" s="317">
        <f t="shared" si="2"/>
        <v>5.7523148425389081E-3</v>
      </c>
    </row>
    <row r="12" spans="1:15" ht="15" customHeight="1">
      <c r="A12" t="s">
        <v>608</v>
      </c>
      <c r="B12" s="317">
        <v>1.3888888934161514E-3</v>
      </c>
      <c r="C12" s="317">
        <v>7.1412037068512291E-3</v>
      </c>
      <c r="D12" s="317">
        <v>5.7523148134350777E-3</v>
      </c>
      <c r="E12" s="317">
        <v>1.3159722235286608E-2</v>
      </c>
      <c r="F12" s="317">
        <v>1.1770833341870457E-2</v>
      </c>
      <c r="G12" s="317">
        <v>1.9224537041736767E-2</v>
      </c>
      <c r="H12" s="317">
        <v>1.7835648148320615E-2</v>
      </c>
      <c r="I12" s="317">
        <v>2.5266203709179536E-2</v>
      </c>
      <c r="J12" s="317">
        <v>2.3877314815763384E-2</v>
      </c>
      <c r="L12" s="317">
        <v>5.7523148134350777E-3</v>
      </c>
      <c r="M12" s="317">
        <f t="shared" si="0"/>
        <v>6.0185185284353793E-3</v>
      </c>
      <c r="N12" s="317">
        <f t="shared" si="1"/>
        <v>6.0648148064501584E-3</v>
      </c>
      <c r="O12" s="317">
        <f t="shared" si="2"/>
        <v>6.0416666674427688E-3</v>
      </c>
    </row>
    <row r="13" spans="1:15" ht="15" customHeight="1">
      <c r="A13" t="s">
        <v>613</v>
      </c>
      <c r="B13" s="317">
        <v>1.0416666627861559E-3</v>
      </c>
      <c r="C13" s="317">
        <v>6.9328703684732318E-3</v>
      </c>
      <c r="D13" s="317">
        <v>5.8912037056870759E-3</v>
      </c>
      <c r="E13" s="317">
        <v>1.302083334303461E-2</v>
      </c>
      <c r="F13" s="317">
        <v>1.1979166680248454E-2</v>
      </c>
      <c r="G13" s="317">
        <v>1.9293981487862766E-2</v>
      </c>
      <c r="H13" s="317">
        <v>1.825231482507661E-2</v>
      </c>
      <c r="I13" s="317">
        <v>2.532407408580184E-2</v>
      </c>
      <c r="J13" s="317">
        <v>2.4282407393911853E-2</v>
      </c>
      <c r="L13" s="317">
        <v>5.8912037056870759E-3</v>
      </c>
      <c r="M13" s="317">
        <f t="shared" si="0"/>
        <v>6.0879629745613784E-3</v>
      </c>
      <c r="N13" s="317">
        <f t="shared" si="1"/>
        <v>6.2731481448281556E-3</v>
      </c>
      <c r="O13" s="317">
        <f t="shared" si="2"/>
        <v>6.0300925688352436E-3</v>
      </c>
    </row>
    <row r="14" spans="1:15" ht="15" customHeight="1">
      <c r="A14" t="s">
        <v>36</v>
      </c>
      <c r="B14" s="317">
        <v>2.0833333255723119E-3</v>
      </c>
      <c r="C14" s="317">
        <v>7.9050925851333886E-3</v>
      </c>
      <c r="D14" s="317">
        <v>5.8217592595610768E-3</v>
      </c>
      <c r="E14" s="317">
        <v>1.4027777768205851E-2</v>
      </c>
      <c r="F14" s="317">
        <v>1.1944444442633539E-2</v>
      </c>
      <c r="G14" s="317">
        <v>2.0300925913034007E-2</v>
      </c>
      <c r="H14" s="317">
        <v>1.8217592587461695E-2</v>
      </c>
      <c r="I14" s="317">
        <v>2.6562499988358468E-2</v>
      </c>
      <c r="J14" s="317">
        <v>2.4479166662786156E-2</v>
      </c>
      <c r="L14" s="317">
        <v>5.8217592595610768E-3</v>
      </c>
      <c r="M14" s="317">
        <f t="shared" si="0"/>
        <v>6.1226851830724627E-3</v>
      </c>
      <c r="N14" s="317">
        <f t="shared" si="1"/>
        <v>6.2731481448281556E-3</v>
      </c>
      <c r="O14" s="317">
        <f t="shared" si="2"/>
        <v>6.2615740753244609E-3</v>
      </c>
    </row>
    <row r="15" spans="1:15" ht="15" customHeight="1">
      <c r="A15" t="s">
        <v>413</v>
      </c>
      <c r="B15" s="317">
        <v>6.9444443215616047E-4</v>
      </c>
      <c r="C15" s="317">
        <v>6.8749999918509275E-3</v>
      </c>
      <c r="D15" s="317">
        <v>6.180555559694767E-3</v>
      </c>
      <c r="E15" s="317">
        <v>1.3032407412538305E-2</v>
      </c>
      <c r="F15" s="317">
        <v>1.2337962951278314E-2</v>
      </c>
      <c r="G15" s="317">
        <v>1.932870369637385E-2</v>
      </c>
      <c r="H15" s="317">
        <v>1.863425926421769E-2</v>
      </c>
      <c r="I15" s="317">
        <v>2.5833333347691223E-2</v>
      </c>
      <c r="J15" s="317">
        <v>2.5138888886431232E-2</v>
      </c>
      <c r="L15" s="317">
        <v>6.180555559694767E-3</v>
      </c>
      <c r="M15" s="317">
        <f t="shared" si="0"/>
        <v>6.157407391583547E-3</v>
      </c>
      <c r="N15" s="317">
        <f t="shared" si="1"/>
        <v>6.2962963129393756E-3</v>
      </c>
      <c r="O15" s="317">
        <f t="shared" si="2"/>
        <v>6.5046296222135425E-3</v>
      </c>
    </row>
    <row r="16" spans="1:15" ht="15" customHeight="1">
      <c r="A16" t="s">
        <v>417</v>
      </c>
      <c r="B16" s="317">
        <v>0</v>
      </c>
      <c r="C16" s="317">
        <v>6.7592592677101493E-3</v>
      </c>
      <c r="D16" s="317">
        <v>6.7592592677101493E-3</v>
      </c>
      <c r="E16" s="317">
        <v>1.3946759252576157E-2</v>
      </c>
      <c r="F16" s="317">
        <v>1.3946759252576157E-2</v>
      </c>
      <c r="G16" s="317">
        <v>2.121527778217569E-2</v>
      </c>
      <c r="H16" s="317">
        <v>2.121527778217569E-2</v>
      </c>
      <c r="I16" s="317">
        <v>2.8472222213167697E-2</v>
      </c>
      <c r="J16" s="317">
        <v>2.8472222213167697E-2</v>
      </c>
      <c r="L16" s="317">
        <v>6.7592592677101493E-3</v>
      </c>
      <c r="M16" s="317">
        <f t="shared" si="0"/>
        <v>7.1874999848660082E-3</v>
      </c>
      <c r="N16" s="317">
        <f t="shared" si="1"/>
        <v>7.2685185295995325E-3</v>
      </c>
      <c r="O16" s="317">
        <f t="shared" si="2"/>
        <v>7.2569444309920073E-3</v>
      </c>
    </row>
    <row r="17" spans="1:15" ht="15" customHeight="1">
      <c r="A17" t="s">
        <v>37</v>
      </c>
      <c r="B17" s="317">
        <v>5.5555555445607752E-3</v>
      </c>
      <c r="C17" s="317">
        <v>1.0995370364980772E-2</v>
      </c>
      <c r="D17" s="317">
        <v>5.439814820419997E-3</v>
      </c>
      <c r="E17" s="317"/>
      <c r="F17" s="317">
        <v>1.1030092602595687E-2</v>
      </c>
      <c r="G17" s="317"/>
      <c r="H17" s="317"/>
      <c r="I17" s="317">
        <v>1.6585648147156462E-2</v>
      </c>
      <c r="L17" s="317">
        <v>5.439814820419997E-3</v>
      </c>
      <c r="M17" s="317">
        <f t="shared" si="0"/>
        <v>5.5902777821756899E-3</v>
      </c>
      <c r="N17" s="317"/>
      <c r="O17" s="317"/>
    </row>
    <row r="18" spans="1:15" ht="15" customHeight="1">
      <c r="A18" t="s">
        <v>38</v>
      </c>
      <c r="B18" s="317">
        <v>6.5972222364507616E-3</v>
      </c>
      <c r="C18" s="317">
        <v>1.2546296289656311E-2</v>
      </c>
      <c r="D18" s="317">
        <v>5.9490740823093802E-3</v>
      </c>
      <c r="E18" s="317"/>
      <c r="F18" s="317">
        <v>1.189814813551493E-2</v>
      </c>
      <c r="G18" s="317"/>
      <c r="H18" s="317"/>
      <c r="I18" s="317">
        <v>1.8495370371965691E-2</v>
      </c>
      <c r="L18" s="317">
        <v>5.9490740823093802E-3</v>
      </c>
      <c r="M18" s="317">
        <f t="shared" si="0"/>
        <v>5.9490740532055497E-3</v>
      </c>
      <c r="N18" s="317"/>
      <c r="O18" s="317"/>
    </row>
    <row r="19" spans="1:15" ht="15" customHeight="1">
      <c r="A19" t="s">
        <v>433</v>
      </c>
      <c r="B19" s="317">
        <v>6.2500000058207661E-3</v>
      </c>
      <c r="C19" s="317">
        <v>1.2268518505152315E-2</v>
      </c>
      <c r="D19" s="317">
        <v>6.0185185284353793E-3</v>
      </c>
      <c r="E19" s="317"/>
      <c r="F19" s="317">
        <v>1.2060185195878148E-2</v>
      </c>
      <c r="G19" s="317"/>
      <c r="H19" s="317"/>
      <c r="I19" s="317">
        <v>1.8310185172595084E-2</v>
      </c>
      <c r="L19" s="317">
        <v>6.0185185284353793E-3</v>
      </c>
      <c r="M19" s="317">
        <f t="shared" si="0"/>
        <v>6.0416666674427688E-3</v>
      </c>
      <c r="N19" s="317"/>
      <c r="O19" s="317"/>
    </row>
    <row r="20" spans="1:15" ht="15" customHeight="1">
      <c r="A20" t="s">
        <v>520</v>
      </c>
      <c r="B20" s="317">
        <v>1.0069444455439225E-2</v>
      </c>
      <c r="C20" s="317">
        <v>1.6076388885267079E-2</v>
      </c>
      <c r="D20" s="317">
        <v>6.0069444589316845E-3</v>
      </c>
      <c r="E20" s="317"/>
      <c r="F20" s="317">
        <v>1.2129629642004147E-2</v>
      </c>
      <c r="G20" s="317"/>
      <c r="H20" s="317"/>
      <c r="I20" s="317">
        <v>2.2199074068339542E-2</v>
      </c>
      <c r="L20" s="317">
        <v>6.0069444589316845E-3</v>
      </c>
      <c r="M20" s="317">
        <f t="shared" si="0"/>
        <v>6.1226851830724627E-3</v>
      </c>
      <c r="N20" s="317"/>
      <c r="O20" s="317"/>
    </row>
    <row r="21" spans="1:15" ht="15" customHeight="1">
      <c r="A21" t="s">
        <v>39</v>
      </c>
      <c r="B21" s="317">
        <v>6.9444444379769266E-3</v>
      </c>
      <c r="C21" s="317">
        <v>1.3217592582805082E-2</v>
      </c>
      <c r="D21" s="317">
        <v>6.2731481448281556E-3</v>
      </c>
      <c r="E21" s="317"/>
      <c r="F21" s="317">
        <v>1.2754629628034309E-2</v>
      </c>
      <c r="G21" s="317"/>
      <c r="H21" s="317"/>
      <c r="I21" s="317">
        <v>1.9699074066011235E-2</v>
      </c>
      <c r="L21" s="317">
        <v>6.2731481448281556E-3</v>
      </c>
      <c r="M21" s="317">
        <f t="shared" si="0"/>
        <v>6.4814814832061529E-3</v>
      </c>
      <c r="N21" s="317"/>
      <c r="O21" s="317"/>
    </row>
    <row r="22" spans="1:15" ht="15" customHeight="1">
      <c r="A22" t="s">
        <v>366</v>
      </c>
      <c r="B22" s="317">
        <v>8.6805555620230734E-3</v>
      </c>
      <c r="C22" s="317">
        <v>1.5381944453110918E-2</v>
      </c>
      <c r="D22" s="317">
        <v>6.701388891087845E-3</v>
      </c>
      <c r="E22" s="317"/>
      <c r="F22" s="317">
        <v>1.3564814813435078E-2</v>
      </c>
      <c r="G22" s="317"/>
      <c r="H22" s="317"/>
      <c r="I22" s="317">
        <v>2.2245370375458151E-2</v>
      </c>
      <c r="L22" s="317">
        <v>6.701388891087845E-3</v>
      </c>
      <c r="M22" s="317">
        <f t="shared" si="0"/>
        <v>6.8634259223472327E-3</v>
      </c>
      <c r="N22" s="317"/>
      <c r="O22" s="317"/>
    </row>
    <row r="23" spans="1:15" ht="15" customHeight="1">
      <c r="A23" t="s">
        <v>313</v>
      </c>
      <c r="B23" s="317">
        <v>8.333333331393078E-3</v>
      </c>
      <c r="C23" s="317">
        <v>1.5208333323244005E-2</v>
      </c>
      <c r="D23" s="317">
        <v>6.8749999918509275E-3</v>
      </c>
      <c r="E23" s="317"/>
      <c r="F23" s="317">
        <v>1.3750000012805685E-2</v>
      </c>
      <c r="G23" s="317"/>
      <c r="H23" s="317"/>
      <c r="I23" s="317">
        <v>2.2083333344198763E-2</v>
      </c>
      <c r="L23" s="317">
        <v>6.8749999918509275E-3</v>
      </c>
      <c r="M23" s="317">
        <f t="shared" si="0"/>
        <v>6.8750000209547579E-3</v>
      </c>
      <c r="N23" s="317"/>
      <c r="O23" s="317"/>
    </row>
    <row r="24" spans="1:15" ht="15" customHeight="1">
      <c r="A24" t="s">
        <v>364</v>
      </c>
      <c r="B24" s="317">
        <v>7.9861111007630825E-3</v>
      </c>
      <c r="C24" s="317">
        <v>1.5034722222480923E-2</v>
      </c>
      <c r="D24" s="317">
        <v>7.0486111217178404E-3</v>
      </c>
      <c r="E24" s="317"/>
      <c r="F24" s="317">
        <v>1.4027777768205851E-2</v>
      </c>
      <c r="G24" s="317"/>
      <c r="H24" s="317"/>
      <c r="I24" s="317">
        <v>2.2013888898072764E-2</v>
      </c>
      <c r="L24" s="317">
        <v>7.0486111217178404E-3</v>
      </c>
      <c r="M24" s="317">
        <f t="shared" si="0"/>
        <v>6.9791666464880109E-3</v>
      </c>
      <c r="N24" s="317"/>
      <c r="O24" s="317"/>
    </row>
    <row r="25" spans="1:15" ht="15" customHeight="1">
      <c r="A25" t="s">
        <v>40</v>
      </c>
      <c r="B25" s="317">
        <v>7.291666668606922E-3</v>
      </c>
      <c r="C25" s="317">
        <v>1.4224537037080154E-2</v>
      </c>
      <c r="D25" s="317">
        <v>6.9328703684732318E-3</v>
      </c>
      <c r="E25" s="317"/>
      <c r="F25" s="317">
        <v>1.4062500005820766E-2</v>
      </c>
      <c r="G25" s="317"/>
      <c r="H25" s="317"/>
      <c r="I25" s="317">
        <v>2.1354166674427688E-2</v>
      </c>
      <c r="L25" s="317">
        <v>6.9328703684732318E-3</v>
      </c>
      <c r="M25" s="317">
        <f t="shared" si="0"/>
        <v>7.1296296373475343E-3</v>
      </c>
      <c r="N25" s="317"/>
      <c r="O25" s="317"/>
    </row>
    <row r="26" spans="1:15" ht="15" customHeight="1">
      <c r="A26" t="s">
        <v>317</v>
      </c>
      <c r="B26" s="317">
        <v>1.041666665696539E-2</v>
      </c>
      <c r="C26" s="317">
        <v>1.7731481493683532E-2</v>
      </c>
      <c r="D26" s="317">
        <v>7.3148148076143116E-3</v>
      </c>
      <c r="E26" s="317"/>
      <c r="F26" s="317">
        <v>1.4618055545724928E-2</v>
      </c>
      <c r="G26" s="317"/>
      <c r="H26" s="317"/>
      <c r="I26" s="317">
        <v>2.5034722231794149E-2</v>
      </c>
      <c r="L26" s="317">
        <v>7.3148148076143116E-3</v>
      </c>
      <c r="M26" s="317">
        <f t="shared" si="0"/>
        <v>7.3032407381106168E-3</v>
      </c>
      <c r="N26" s="317"/>
      <c r="O26" s="317"/>
    </row>
    <row r="27" spans="1:15" ht="15" customHeight="1">
      <c r="A27" t="s">
        <v>41</v>
      </c>
      <c r="B27" s="317">
        <v>9.0277777635492384E-3</v>
      </c>
      <c r="C27" s="317">
        <v>1.6203703708015382E-2</v>
      </c>
      <c r="D27" s="317">
        <v>7.1759259153623134E-3</v>
      </c>
      <c r="E27" s="317"/>
      <c r="F27" s="317">
        <v>1.4664351852843538E-2</v>
      </c>
      <c r="G27" s="317"/>
      <c r="H27" s="317"/>
      <c r="I27" s="317">
        <v>2.3692129616392776E-2</v>
      </c>
      <c r="L27" s="317">
        <v>7.1759259153623134E-3</v>
      </c>
      <c r="M27" s="317">
        <f t="shared" si="0"/>
        <v>7.4884259374812245E-3</v>
      </c>
      <c r="N27" s="317"/>
      <c r="O27" s="317"/>
    </row>
    <row r="28" spans="1:15" ht="15" customHeight="1">
      <c r="A28" t="s">
        <v>331</v>
      </c>
      <c r="B28" s="317">
        <v>1.1111111118225381E-2</v>
      </c>
      <c r="C28" s="317">
        <v>1.8460648134350777E-2</v>
      </c>
      <c r="D28" s="317">
        <v>7.3495370452292264E-3</v>
      </c>
      <c r="E28" s="317"/>
      <c r="F28" s="317">
        <v>1.4733796298969537E-2</v>
      </c>
      <c r="G28" s="317"/>
      <c r="H28" s="317"/>
      <c r="I28" s="317">
        <v>2.5844907417194918E-2</v>
      </c>
      <c r="L28" s="317">
        <v>7.3495370452292264E-3</v>
      </c>
      <c r="M28" s="317">
        <f t="shared" si="0"/>
        <v>7.3842592537403107E-3</v>
      </c>
    </row>
    <row r="29" spans="1:15" ht="15" customHeight="1">
      <c r="A29" t="s">
        <v>42</v>
      </c>
      <c r="B29" s="317">
        <v>3.4722223062999547E-4</v>
      </c>
      <c r="C29" s="317"/>
      <c r="D29" s="317"/>
      <c r="E29" s="317"/>
      <c r="F29" s="317"/>
      <c r="G29" s="317"/>
      <c r="H29" s="317"/>
      <c r="I29" s="317"/>
      <c r="J29" s="317"/>
    </row>
    <row r="30" spans="1:15" ht="15" customHeight="1">
      <c r="A30" t="s">
        <v>43</v>
      </c>
      <c r="B30" s="317">
        <v>5.9027777751907706E-3</v>
      </c>
      <c r="C30" s="317"/>
      <c r="D30" s="317"/>
      <c r="E30" s="317"/>
      <c r="F30" s="317"/>
      <c r="G30" s="317"/>
      <c r="H30" s="317"/>
      <c r="I30" s="317"/>
    </row>
    <row r="31" spans="1:15" ht="15" customHeight="1">
      <c r="A31" t="s">
        <v>44</v>
      </c>
      <c r="B31" s="317">
        <v>7.6388888992369175E-3</v>
      </c>
      <c r="C31" s="317"/>
      <c r="D31" s="317"/>
      <c r="E31" s="317"/>
      <c r="F31" s="317"/>
      <c r="G31" s="317"/>
      <c r="H31" s="317"/>
      <c r="I31" s="317"/>
    </row>
    <row r="32" spans="1:15" ht="15" customHeight="1">
      <c r="A32" t="s">
        <v>45</v>
      </c>
      <c r="B32" s="317">
        <v>9.7222222248092294E-3</v>
      </c>
      <c r="C32" s="317"/>
      <c r="D32" s="317"/>
      <c r="E32" s="317"/>
      <c r="F32" s="317"/>
      <c r="G32" s="317"/>
      <c r="H32" s="317"/>
      <c r="I32" s="317"/>
    </row>
    <row r="33" spans="1:9" ht="15" customHeight="1">
      <c r="A33" t="s">
        <v>46</v>
      </c>
      <c r="B33" s="317">
        <v>1.0763888887595385E-2</v>
      </c>
      <c r="C33" s="317"/>
      <c r="D33" s="317"/>
      <c r="E33" s="317"/>
      <c r="F33" s="317"/>
      <c r="G33" s="317"/>
      <c r="H33" s="317"/>
      <c r="I33" s="317"/>
    </row>
  </sheetData>
  <mergeCells count="2">
    <mergeCell ref="A1:B1"/>
    <mergeCell ref="C1:L1"/>
  </mergeCells>
  <pageMargins left="0.78740157499999996" right="0.78740157499999996" top="0.984251969" bottom="0.984251969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9"/>
  <sheetViews>
    <sheetView zoomScale="90" workbookViewId="0">
      <selection activeCell="C49" sqref="C49"/>
    </sheetView>
  </sheetViews>
  <sheetFormatPr baseColWidth="10" defaultColWidth="11.33203125" defaultRowHeight="15" customHeight="1" x14ac:dyDescent="0"/>
  <cols>
    <col min="1" max="1" width="26" customWidth="1"/>
  </cols>
  <sheetData>
    <row r="1" spans="1:4" ht="16.5" customHeight="1" thickBot="1">
      <c r="A1" s="5" t="s">
        <v>89</v>
      </c>
      <c r="B1" s="843">
        <v>2012</v>
      </c>
      <c r="C1" s="844"/>
      <c r="D1" s="845"/>
    </row>
    <row r="2" spans="1:4" ht="15.75" customHeight="1" thickBot="1">
      <c r="A2" s="183" t="s">
        <v>535</v>
      </c>
      <c r="B2" s="318" t="s">
        <v>47</v>
      </c>
      <c r="C2" s="185" t="s">
        <v>48</v>
      </c>
      <c r="D2" s="265" t="s">
        <v>541</v>
      </c>
    </row>
    <row r="3" spans="1:4" ht="39" customHeight="1" thickBot="1">
      <c r="A3" s="6" t="s">
        <v>549</v>
      </c>
      <c r="B3" s="266" t="s">
        <v>49</v>
      </c>
      <c r="C3" s="189"/>
      <c r="D3" s="267"/>
    </row>
    <row r="4" spans="1:4" ht="15.75" customHeight="1" thickBot="1">
      <c r="A4" s="190" t="s">
        <v>561</v>
      </c>
      <c r="B4" s="190"/>
      <c r="C4" s="191"/>
      <c r="D4" s="192"/>
    </row>
    <row r="5" spans="1:4" ht="15" customHeight="1">
      <c r="A5" s="268" t="s">
        <v>579</v>
      </c>
      <c r="B5" s="319">
        <v>0.53611111111240461</v>
      </c>
      <c r="C5" s="193"/>
      <c r="D5" s="320"/>
    </row>
    <row r="6" spans="1:4" ht="15" customHeight="1">
      <c r="A6" s="273" t="s">
        <v>594</v>
      </c>
      <c r="B6" s="96">
        <v>0.55763888888759539</v>
      </c>
      <c r="C6" s="97"/>
      <c r="D6" s="27"/>
    </row>
    <row r="7" spans="1:4" ht="15" customHeight="1">
      <c r="A7" s="273" t="s">
        <v>603</v>
      </c>
      <c r="B7" s="96">
        <v>0.55277777777519077</v>
      </c>
      <c r="C7" s="99" t="s">
        <v>50</v>
      </c>
      <c r="D7" s="27"/>
    </row>
    <row r="8" spans="1:4" ht="15" customHeight="1">
      <c r="A8" s="273" t="s">
        <v>212</v>
      </c>
      <c r="B8" s="96">
        <v>0.57638888887595385</v>
      </c>
      <c r="C8" s="97"/>
      <c r="D8" s="27"/>
    </row>
    <row r="9" spans="1:4" ht="15" customHeight="1">
      <c r="A9" s="273" t="s">
        <v>159</v>
      </c>
      <c r="B9" s="96">
        <v>0.63055555554456078</v>
      </c>
      <c r="C9" s="97">
        <v>0.61111111112404615</v>
      </c>
      <c r="D9" s="27"/>
    </row>
    <row r="10" spans="1:4" ht="15" customHeight="1">
      <c r="A10" s="273" t="s">
        <v>423</v>
      </c>
      <c r="B10" s="96">
        <v>0.61180555555620231</v>
      </c>
      <c r="C10" s="99"/>
      <c r="D10" s="27"/>
    </row>
    <row r="11" spans="1:4" ht="15" customHeight="1">
      <c r="A11" s="273" t="s">
        <v>268</v>
      </c>
      <c r="B11" s="96">
        <v>0.62013888888759539</v>
      </c>
      <c r="C11" s="99">
        <v>0.62569444443215616</v>
      </c>
      <c r="D11" s="27"/>
    </row>
    <row r="12" spans="1:4" ht="15" customHeight="1">
      <c r="A12" s="273" t="s">
        <v>608</v>
      </c>
      <c r="B12" s="98"/>
      <c r="C12" s="35" t="s">
        <v>51</v>
      </c>
      <c r="D12" s="36"/>
    </row>
    <row r="13" spans="1:4" ht="15" customHeight="1">
      <c r="A13" s="273" t="s">
        <v>562</v>
      </c>
      <c r="B13" s="98"/>
      <c r="C13" s="99">
        <v>0.59027777778101154</v>
      </c>
      <c r="D13" s="36"/>
    </row>
    <row r="14" spans="1:4" ht="15" customHeight="1">
      <c r="A14" s="273"/>
      <c r="B14" s="96"/>
      <c r="C14" s="97"/>
      <c r="D14" s="27"/>
    </row>
    <row r="15" spans="1:4" ht="15" customHeight="1">
      <c r="A15" s="273"/>
      <c r="B15" s="96"/>
      <c r="C15" s="97"/>
      <c r="D15" s="27"/>
    </row>
    <row r="16" spans="1:4" ht="15" customHeight="1">
      <c r="A16" s="273"/>
      <c r="B16" s="96"/>
      <c r="C16" s="99"/>
      <c r="D16" s="27"/>
    </row>
    <row r="17" spans="1:4" ht="15" customHeight="1">
      <c r="A17" s="273"/>
      <c r="B17" s="96"/>
      <c r="C17" s="97"/>
      <c r="D17" s="27"/>
    </row>
    <row r="18" spans="1:4" ht="15" customHeight="1">
      <c r="A18" s="273"/>
      <c r="B18" s="96"/>
      <c r="C18" s="97"/>
      <c r="D18" s="27"/>
    </row>
    <row r="19" spans="1:4" ht="15" customHeight="1">
      <c r="A19" s="273"/>
      <c r="B19" s="96"/>
      <c r="C19" s="99"/>
      <c r="D19" s="27"/>
    </row>
    <row r="20" spans="1:4" ht="15" customHeight="1">
      <c r="A20" s="273"/>
      <c r="B20" s="96"/>
      <c r="C20" s="99"/>
      <c r="D20" s="27"/>
    </row>
    <row r="21" spans="1:4" ht="15" customHeight="1">
      <c r="A21" s="273"/>
      <c r="B21" s="96"/>
      <c r="C21" s="97"/>
      <c r="D21" s="27"/>
    </row>
    <row r="22" spans="1:4" ht="15" customHeight="1">
      <c r="A22" s="273"/>
      <c r="B22" s="96"/>
      <c r="C22" s="97"/>
      <c r="D22" s="27"/>
    </row>
    <row r="23" spans="1:4" ht="15" customHeight="1">
      <c r="A23" s="273"/>
      <c r="B23" s="96"/>
      <c r="C23" s="97"/>
      <c r="D23" s="27"/>
    </row>
    <row r="24" spans="1:4" ht="15" customHeight="1">
      <c r="A24" s="273"/>
      <c r="B24" s="96"/>
      <c r="C24" s="97"/>
      <c r="D24" s="27"/>
    </row>
    <row r="25" spans="1:4" ht="15" customHeight="1">
      <c r="A25" s="321"/>
      <c r="B25" s="172"/>
      <c r="C25" s="85"/>
      <c r="D25" s="173"/>
    </row>
    <row r="26" spans="1:4" ht="15" customHeight="1">
      <c r="A26" s="273"/>
      <c r="B26" s="96"/>
      <c r="C26" s="97"/>
      <c r="D26" s="27"/>
    </row>
    <row r="27" spans="1:4" ht="15" customHeight="1">
      <c r="A27" s="273"/>
      <c r="B27" s="96"/>
      <c r="C27" s="97"/>
      <c r="D27" s="27"/>
    </row>
    <row r="28" spans="1:4" ht="15" customHeight="1">
      <c r="A28" s="273"/>
      <c r="B28" s="96"/>
      <c r="C28" s="97"/>
      <c r="D28" s="27"/>
    </row>
    <row r="29" spans="1:4" ht="15" customHeight="1">
      <c r="A29" s="321"/>
      <c r="B29" s="172"/>
      <c r="C29" s="85"/>
      <c r="D29" s="173"/>
    </row>
    <row r="30" spans="1:4" ht="15" customHeight="1">
      <c r="A30" s="273"/>
      <c r="B30" s="96"/>
      <c r="C30" s="97"/>
      <c r="D30" s="27"/>
    </row>
    <row r="31" spans="1:4" ht="15" customHeight="1">
      <c r="A31" s="273"/>
      <c r="B31" s="96"/>
      <c r="C31" s="97"/>
      <c r="D31" s="27"/>
    </row>
    <row r="32" spans="1:4" ht="15" customHeight="1">
      <c r="A32" s="273"/>
      <c r="B32" s="96"/>
      <c r="C32" s="97"/>
      <c r="D32" s="27"/>
    </row>
    <row r="33" spans="1:4" ht="15" customHeight="1">
      <c r="A33" s="297"/>
      <c r="B33" s="172"/>
      <c r="C33" s="85"/>
      <c r="D33" s="173"/>
    </row>
    <row r="34" spans="1:4" ht="15" customHeight="1">
      <c r="A34" s="297"/>
      <c r="B34" s="172"/>
      <c r="C34" s="85"/>
      <c r="D34" s="173"/>
    </row>
    <row r="35" spans="1:4" ht="15" customHeight="1">
      <c r="A35" s="297"/>
      <c r="B35" s="172"/>
      <c r="C35" s="85"/>
      <c r="D35" s="173"/>
    </row>
    <row r="36" spans="1:4" ht="15" customHeight="1">
      <c r="A36" s="297"/>
      <c r="B36" s="172"/>
      <c r="C36" s="85"/>
      <c r="D36" s="173"/>
    </row>
    <row r="37" spans="1:4" ht="15" customHeight="1">
      <c r="A37" s="297"/>
      <c r="B37" s="172"/>
      <c r="C37" s="85"/>
      <c r="D37" s="173"/>
    </row>
    <row r="38" spans="1:4" ht="15" customHeight="1">
      <c r="A38" s="297"/>
      <c r="B38" s="172"/>
      <c r="C38" s="85"/>
      <c r="D38" s="173"/>
    </row>
    <row r="39" spans="1:4" ht="15" customHeight="1">
      <c r="A39" s="297"/>
      <c r="B39" s="172"/>
      <c r="C39" s="85"/>
      <c r="D39" s="173"/>
    </row>
    <row r="40" spans="1:4" ht="15.75" customHeight="1" thickBot="1">
      <c r="A40" s="322"/>
      <c r="B40" s="323"/>
      <c r="C40" s="91"/>
      <c r="D40" s="324"/>
    </row>
    <row r="41" spans="1:4" ht="15.75" customHeight="1" thickBot="1">
      <c r="A41" s="325" t="s">
        <v>129</v>
      </c>
      <c r="B41" s="325"/>
      <c r="C41" s="206"/>
      <c r="D41" s="208"/>
    </row>
    <row r="42" spans="1:4" ht="15" customHeight="1">
      <c r="A42" s="273" t="s">
        <v>520</v>
      </c>
      <c r="B42" s="326">
        <v>0.39722222223645076</v>
      </c>
      <c r="C42" s="211"/>
      <c r="D42" s="212"/>
    </row>
    <row r="43" spans="1:4" ht="15" customHeight="1">
      <c r="A43" s="273" t="s">
        <v>313</v>
      </c>
      <c r="B43" s="327">
        <v>0.40069444445543922</v>
      </c>
      <c r="C43" s="99">
        <v>0.47777777776354924</v>
      </c>
      <c r="D43" s="36"/>
    </row>
    <row r="44" spans="1:4" ht="15" customHeight="1">
      <c r="A44" s="273" t="s">
        <v>336</v>
      </c>
      <c r="B44" s="328">
        <v>0.45000000001164153</v>
      </c>
      <c r="C44" s="26"/>
      <c r="D44" s="27"/>
    </row>
    <row r="45" spans="1:4" ht="15" customHeight="1">
      <c r="A45" s="296" t="s">
        <v>142</v>
      </c>
      <c r="B45" s="327">
        <v>0.47708333333139308</v>
      </c>
      <c r="C45" s="99">
        <v>0.49305555556202307</v>
      </c>
      <c r="D45" s="49"/>
    </row>
    <row r="46" spans="1:4" ht="15" customHeight="1">
      <c r="A46" s="273" t="s">
        <v>519</v>
      </c>
      <c r="B46" s="327"/>
      <c r="C46" s="99">
        <v>0.44305555554456078</v>
      </c>
      <c r="D46" s="36"/>
    </row>
    <row r="47" spans="1:4" ht="15" customHeight="1">
      <c r="A47" s="273" t="s">
        <v>162</v>
      </c>
      <c r="B47" s="329"/>
      <c r="C47" s="99">
        <v>0.49652777778101154</v>
      </c>
      <c r="D47" s="27"/>
    </row>
    <row r="48" spans="1:4" ht="15" customHeight="1">
      <c r="A48" s="273" t="s">
        <v>331</v>
      </c>
      <c r="B48" s="327"/>
      <c r="C48" s="99">
        <v>0.50694444443797693</v>
      </c>
      <c r="D48" s="27"/>
    </row>
    <row r="49" spans="1:4" ht="15" customHeight="1">
      <c r="A49" s="273"/>
      <c r="B49" s="329"/>
      <c r="C49" s="26"/>
      <c r="D49" s="27"/>
    </row>
    <row r="50" spans="1:4" ht="15" customHeight="1">
      <c r="A50" s="296"/>
      <c r="B50" s="330"/>
      <c r="C50" s="31"/>
      <c r="D50" s="32"/>
    </row>
    <row r="51" spans="1:4" ht="15" customHeight="1">
      <c r="A51" s="273"/>
      <c r="B51" s="329"/>
      <c r="C51" s="97"/>
      <c r="D51" s="27"/>
    </row>
    <row r="52" spans="1:4" ht="15" customHeight="1">
      <c r="A52" s="273"/>
      <c r="B52" s="329"/>
      <c r="C52" s="97"/>
      <c r="D52" s="27"/>
    </row>
    <row r="53" spans="1:4" ht="15" customHeight="1">
      <c r="A53" s="273"/>
      <c r="B53" s="331"/>
      <c r="C53" s="26"/>
      <c r="D53" s="27"/>
    </row>
    <row r="54" spans="1:4" ht="15" customHeight="1">
      <c r="A54" s="273"/>
      <c r="B54" s="331"/>
      <c r="C54" s="26"/>
      <c r="D54" s="27"/>
    </row>
    <row r="55" spans="1:4" ht="15" customHeight="1">
      <c r="A55" s="297"/>
      <c r="B55" s="332"/>
      <c r="C55" s="85"/>
      <c r="D55" s="173"/>
    </row>
    <row r="56" spans="1:4" ht="15" customHeight="1">
      <c r="A56" s="296"/>
      <c r="B56" s="330"/>
      <c r="C56" s="119"/>
      <c r="D56" s="120"/>
    </row>
    <row r="57" spans="1:4" ht="15" customHeight="1">
      <c r="A57" s="296"/>
      <c r="B57" s="330"/>
      <c r="C57" s="119"/>
      <c r="D57" s="120"/>
    </row>
    <row r="58" spans="1:4" ht="15" customHeight="1">
      <c r="A58" s="297"/>
      <c r="B58" s="332"/>
      <c r="C58" s="85"/>
      <c r="D58" s="173"/>
    </row>
    <row r="59" spans="1:4" ht="15" customHeight="1">
      <c r="A59" s="297"/>
      <c r="B59" s="332"/>
      <c r="C59" s="85"/>
      <c r="D59" s="173"/>
    </row>
    <row r="60" spans="1:4" ht="15" customHeight="1">
      <c r="A60" s="297"/>
      <c r="B60" s="332"/>
      <c r="C60" s="85"/>
      <c r="D60" s="173"/>
    </row>
    <row r="61" spans="1:4" ht="15" customHeight="1">
      <c r="A61" s="297"/>
      <c r="B61" s="332"/>
      <c r="C61" s="85"/>
      <c r="D61" s="173"/>
    </row>
    <row r="62" spans="1:4" ht="15" customHeight="1">
      <c r="A62" s="297"/>
      <c r="B62" s="332"/>
      <c r="C62" s="85"/>
      <c r="D62" s="173"/>
    </row>
    <row r="63" spans="1:4" ht="15" customHeight="1">
      <c r="A63" s="297"/>
      <c r="B63" s="332"/>
      <c r="C63" s="85"/>
      <c r="D63" s="173"/>
    </row>
    <row r="64" spans="1:4" ht="15" customHeight="1">
      <c r="A64" s="297"/>
      <c r="B64" s="332"/>
      <c r="C64" s="85"/>
      <c r="D64" s="173"/>
    </row>
    <row r="65" spans="1:4" ht="15" customHeight="1">
      <c r="A65" s="297"/>
      <c r="B65" s="332"/>
      <c r="C65" s="85"/>
      <c r="D65" s="173"/>
    </row>
    <row r="66" spans="1:4" ht="15" customHeight="1">
      <c r="A66" s="297"/>
      <c r="B66" s="332"/>
      <c r="C66" s="85"/>
      <c r="D66" s="173"/>
    </row>
    <row r="67" spans="1:4" ht="15" customHeight="1">
      <c r="A67" s="297"/>
      <c r="B67" s="332"/>
      <c r="C67" s="85"/>
      <c r="D67" s="173"/>
    </row>
    <row r="68" spans="1:4" ht="15" customHeight="1">
      <c r="A68" s="297"/>
      <c r="B68" s="332"/>
      <c r="C68" s="85"/>
      <c r="D68" s="173"/>
    </row>
    <row r="69" spans="1:4" ht="15.75" customHeight="1" thickBot="1">
      <c r="A69" s="298"/>
      <c r="B69" s="333"/>
      <c r="C69" s="176"/>
      <c r="D69" s="177"/>
    </row>
  </sheetData>
  <mergeCells count="1">
    <mergeCell ref="B1:D1"/>
  </mergeCells>
  <phoneticPr fontId="21" type="noConversion"/>
  <pageMargins left="0.7" right="0.7" top="0.78740157499999996" bottom="0.78740157499999996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0"/>
  <sheetViews>
    <sheetView zoomScale="90" workbookViewId="0">
      <selection activeCell="P11" sqref="P11"/>
    </sheetView>
  </sheetViews>
  <sheetFormatPr baseColWidth="10" defaultColWidth="11.33203125" defaultRowHeight="15" customHeight="1" x14ac:dyDescent="0"/>
  <cols>
    <col min="1" max="1" width="18.1640625" customWidth="1"/>
    <col min="2" max="2" width="5.6640625" customWidth="1"/>
    <col min="3" max="3" width="5.83203125" customWidth="1"/>
    <col min="4" max="4" width="5.6640625" customWidth="1"/>
    <col min="5" max="5" width="5.83203125" customWidth="1"/>
    <col min="6" max="9" width="5.6640625" customWidth="1"/>
    <col min="10" max="10" width="5.33203125" customWidth="1"/>
    <col min="11" max="11" width="5.1640625" customWidth="1"/>
    <col min="12" max="14" width="5.6640625" customWidth="1"/>
    <col min="15" max="15" width="5.83203125" customWidth="1"/>
    <col min="16" max="16" width="5.6640625" customWidth="1"/>
  </cols>
  <sheetData>
    <row r="1" spans="1:19" ht="15.75" customHeight="1">
      <c r="B1" s="881" t="s">
        <v>152</v>
      </c>
      <c r="C1" s="881"/>
      <c r="D1" s="881"/>
      <c r="E1" s="881"/>
      <c r="F1" s="881"/>
      <c r="G1" s="881"/>
      <c r="H1" s="881"/>
      <c r="I1" s="881"/>
      <c r="J1" s="881"/>
      <c r="K1" s="881"/>
      <c r="L1" s="881"/>
      <c r="M1" s="881"/>
      <c r="N1" s="881"/>
      <c r="O1" s="881"/>
      <c r="P1" s="881"/>
    </row>
    <row r="2" spans="1:19" ht="15" customHeight="1">
      <c r="B2" s="334"/>
      <c r="C2" s="882" t="s">
        <v>52</v>
      </c>
      <c r="D2" s="882"/>
      <c r="E2" s="335"/>
      <c r="F2" s="336"/>
      <c r="G2" s="337"/>
      <c r="H2" s="883" t="s">
        <v>53</v>
      </c>
      <c r="I2" s="883"/>
      <c r="J2" s="337"/>
      <c r="K2" s="337"/>
      <c r="L2" s="338"/>
      <c r="M2" s="884" t="s">
        <v>541</v>
      </c>
      <c r="N2" s="884"/>
      <c r="O2" s="339"/>
      <c r="P2" s="340"/>
      <c r="Q2" s="341"/>
    </row>
    <row r="3" spans="1:19" ht="15" customHeight="1">
      <c r="A3" s="342" t="s">
        <v>178</v>
      </c>
      <c r="B3" s="84" t="s">
        <v>157</v>
      </c>
      <c r="C3" s="342" t="s">
        <v>54</v>
      </c>
      <c r="D3" s="342" t="s">
        <v>55</v>
      </c>
      <c r="E3" s="342" t="s">
        <v>56</v>
      </c>
      <c r="F3" s="343" t="s">
        <v>57</v>
      </c>
      <c r="G3" s="84" t="s">
        <v>157</v>
      </c>
      <c r="H3" s="342" t="s">
        <v>54</v>
      </c>
      <c r="I3" s="342" t="s">
        <v>55</v>
      </c>
      <c r="J3" s="342" t="s">
        <v>56</v>
      </c>
      <c r="K3" s="343" t="s">
        <v>57</v>
      </c>
      <c r="L3" s="84" t="s">
        <v>157</v>
      </c>
      <c r="M3" s="342" t="s">
        <v>54</v>
      </c>
      <c r="N3" s="342" t="s">
        <v>55</v>
      </c>
      <c r="O3" s="342" t="s">
        <v>56</v>
      </c>
      <c r="P3" s="343" t="s">
        <v>57</v>
      </c>
      <c r="Q3" s="344" t="s">
        <v>58</v>
      </c>
      <c r="S3" s="345" t="s">
        <v>59</v>
      </c>
    </row>
    <row r="4" spans="1:19" ht="15" customHeight="1">
      <c r="A4" t="s">
        <v>608</v>
      </c>
      <c r="B4" s="346">
        <v>19</v>
      </c>
      <c r="C4" s="73">
        <v>13</v>
      </c>
      <c r="D4" s="73">
        <v>0</v>
      </c>
      <c r="E4" s="347">
        <v>13</v>
      </c>
      <c r="F4" s="348">
        <f t="shared" ref="F4:F12" si="0">SUM(B4:E4)</f>
        <v>45</v>
      </c>
      <c r="G4" s="346"/>
      <c r="H4" s="73"/>
      <c r="I4" s="73"/>
      <c r="J4" s="73"/>
      <c r="K4" s="348"/>
      <c r="L4" s="346">
        <v>21</v>
      </c>
      <c r="M4" s="73">
        <v>17</v>
      </c>
      <c r="N4" s="73"/>
      <c r="O4" s="73"/>
      <c r="P4" s="348"/>
      <c r="Q4" s="341"/>
      <c r="S4" t="s">
        <v>157</v>
      </c>
    </row>
    <row r="5" spans="1:19" ht="15" customHeight="1">
      <c r="A5" t="s">
        <v>9</v>
      </c>
      <c r="B5" s="346">
        <v>30</v>
      </c>
      <c r="C5" s="73">
        <v>14</v>
      </c>
      <c r="D5" s="73">
        <v>3</v>
      </c>
      <c r="E5" s="347">
        <v>15</v>
      </c>
      <c r="F5" s="348">
        <f t="shared" si="0"/>
        <v>62</v>
      </c>
      <c r="G5" s="346"/>
      <c r="H5" s="73"/>
      <c r="I5" s="73"/>
      <c r="J5" s="73"/>
      <c r="K5" s="348"/>
      <c r="L5" s="346"/>
      <c r="M5" s="73"/>
      <c r="N5" s="73"/>
      <c r="O5" s="73"/>
      <c r="P5" s="348"/>
      <c r="Q5" s="341"/>
      <c r="S5" t="s">
        <v>54</v>
      </c>
    </row>
    <row r="6" spans="1:19" ht="15" customHeight="1">
      <c r="A6" t="s">
        <v>594</v>
      </c>
      <c r="B6" s="346">
        <v>27</v>
      </c>
      <c r="C6" s="73">
        <v>16</v>
      </c>
      <c r="D6" s="73">
        <v>8</v>
      </c>
      <c r="E6" s="347">
        <v>21</v>
      </c>
      <c r="F6" s="348">
        <f t="shared" si="0"/>
        <v>72</v>
      </c>
      <c r="G6" s="346">
        <v>37</v>
      </c>
      <c r="H6" s="73" t="s">
        <v>60</v>
      </c>
      <c r="I6" s="73"/>
      <c r="J6" s="73"/>
      <c r="K6" s="348"/>
      <c r="L6" s="346"/>
      <c r="M6" s="73"/>
      <c r="N6" s="73"/>
      <c r="O6" s="73"/>
      <c r="P6" s="348"/>
      <c r="Q6" s="341"/>
      <c r="S6" t="s">
        <v>61</v>
      </c>
    </row>
    <row r="7" spans="1:19" ht="15" customHeight="1">
      <c r="A7" t="s">
        <v>603</v>
      </c>
      <c r="B7" s="346">
        <v>23</v>
      </c>
      <c r="C7" s="347">
        <v>6</v>
      </c>
      <c r="D7" s="347">
        <v>0</v>
      </c>
      <c r="E7" s="347">
        <v>14</v>
      </c>
      <c r="F7" s="348">
        <f t="shared" si="0"/>
        <v>43</v>
      </c>
      <c r="G7" s="346"/>
      <c r="H7" s="73"/>
      <c r="I7" s="73"/>
      <c r="J7" s="73"/>
      <c r="K7" s="348"/>
      <c r="L7" s="346"/>
      <c r="M7" s="73"/>
      <c r="N7" s="73"/>
      <c r="O7" s="73"/>
      <c r="P7" s="348"/>
      <c r="Q7" s="341"/>
      <c r="S7" t="s">
        <v>62</v>
      </c>
    </row>
    <row r="8" spans="1:19" ht="15" customHeight="1">
      <c r="A8" t="s">
        <v>63</v>
      </c>
      <c r="B8" s="346">
        <v>33</v>
      </c>
      <c r="C8" s="347">
        <v>18</v>
      </c>
      <c r="D8" s="347">
        <v>4</v>
      </c>
      <c r="E8" s="347">
        <v>17</v>
      </c>
      <c r="F8" s="348">
        <f t="shared" si="0"/>
        <v>72</v>
      </c>
      <c r="G8" s="346"/>
      <c r="H8" s="73"/>
      <c r="I8" s="73"/>
      <c r="J8" s="73"/>
      <c r="K8" s="348"/>
      <c r="L8" s="346"/>
      <c r="M8" s="73"/>
      <c r="N8" s="73"/>
      <c r="O8" s="73"/>
      <c r="P8" s="348"/>
      <c r="Q8" s="341"/>
    </row>
    <row r="9" spans="1:19" ht="15" customHeight="1">
      <c r="A9" t="s">
        <v>613</v>
      </c>
      <c r="B9" s="346">
        <v>20</v>
      </c>
      <c r="C9" s="347">
        <v>8</v>
      </c>
      <c r="D9" s="347">
        <v>0</v>
      </c>
      <c r="E9" s="347">
        <v>7</v>
      </c>
      <c r="F9" s="348">
        <f t="shared" si="0"/>
        <v>35</v>
      </c>
      <c r="G9" s="346"/>
      <c r="H9" s="73"/>
      <c r="I9" s="73"/>
      <c r="J9" s="73"/>
      <c r="K9" s="348"/>
      <c r="L9" s="346"/>
      <c r="M9" s="73"/>
      <c r="N9" s="73"/>
      <c r="O9" s="73"/>
      <c r="P9" s="348"/>
      <c r="Q9" s="341"/>
    </row>
    <row r="10" spans="1:19" ht="15" customHeight="1">
      <c r="A10" t="s">
        <v>64</v>
      </c>
      <c r="B10" s="346">
        <v>6</v>
      </c>
      <c r="C10" s="347">
        <v>1</v>
      </c>
      <c r="D10" s="347">
        <v>1</v>
      </c>
      <c r="E10" s="347">
        <v>10</v>
      </c>
      <c r="F10" s="348">
        <f t="shared" si="0"/>
        <v>18</v>
      </c>
      <c r="G10" s="346"/>
      <c r="H10" s="73"/>
      <c r="I10" s="73"/>
      <c r="J10" s="73"/>
      <c r="K10" s="348"/>
      <c r="L10" s="346">
        <v>7</v>
      </c>
      <c r="M10" s="73">
        <v>4</v>
      </c>
      <c r="N10" s="73"/>
      <c r="O10" s="73"/>
      <c r="P10" s="348"/>
      <c r="Q10" s="341"/>
    </row>
    <row r="11" spans="1:19" ht="15" customHeight="1">
      <c r="A11" t="s">
        <v>65</v>
      </c>
      <c r="B11" s="346">
        <v>1</v>
      </c>
      <c r="C11" s="347">
        <v>0</v>
      </c>
      <c r="D11" s="347">
        <v>0</v>
      </c>
      <c r="E11" s="347">
        <v>8</v>
      </c>
      <c r="F11" s="348">
        <f t="shared" si="0"/>
        <v>9</v>
      </c>
      <c r="G11" s="346"/>
      <c r="H11" s="73"/>
      <c r="I11" s="73"/>
      <c r="J11" s="73"/>
      <c r="K11" s="348"/>
      <c r="L11" s="346"/>
      <c r="M11" s="73"/>
      <c r="N11" s="73"/>
      <c r="O11" s="73"/>
      <c r="P11" s="348"/>
      <c r="Q11" s="341"/>
    </row>
    <row r="12" spans="1:19" ht="15" customHeight="1">
      <c r="A12" t="s">
        <v>520</v>
      </c>
      <c r="B12" s="346">
        <v>14</v>
      </c>
      <c r="C12" s="347">
        <v>5</v>
      </c>
      <c r="D12" s="347">
        <v>0</v>
      </c>
      <c r="E12" s="73">
        <v>21</v>
      </c>
      <c r="F12" s="348">
        <f t="shared" si="0"/>
        <v>40</v>
      </c>
      <c r="G12" s="346">
        <v>14</v>
      </c>
      <c r="H12" s="347">
        <v>6</v>
      </c>
      <c r="I12" s="73"/>
      <c r="J12" s="73"/>
      <c r="K12" s="348"/>
      <c r="L12" s="346"/>
      <c r="M12" s="73"/>
      <c r="N12" s="73"/>
      <c r="O12" s="73"/>
      <c r="P12" s="348"/>
      <c r="Q12" s="341"/>
    </row>
    <row r="13" spans="1:19" ht="15" customHeight="1">
      <c r="A13" t="s">
        <v>579</v>
      </c>
      <c r="B13" s="346"/>
      <c r="C13" s="347">
        <v>13</v>
      </c>
      <c r="D13" s="347">
        <v>1</v>
      </c>
      <c r="E13" s="347">
        <v>18</v>
      </c>
      <c r="F13" s="348">
        <f>SUM(C13:E13)</f>
        <v>32</v>
      </c>
      <c r="G13" s="346"/>
      <c r="H13" s="73"/>
      <c r="I13" s="73"/>
      <c r="J13" s="73"/>
      <c r="K13" s="348"/>
      <c r="L13" s="346"/>
      <c r="M13" s="73"/>
      <c r="N13" s="73"/>
      <c r="O13" s="73"/>
      <c r="P13" s="348"/>
      <c r="Q13" s="341"/>
    </row>
    <row r="14" spans="1:19" ht="15" customHeight="1">
      <c r="A14" t="s">
        <v>66</v>
      </c>
      <c r="B14" s="346">
        <v>17</v>
      </c>
      <c r="C14" s="347">
        <v>6</v>
      </c>
      <c r="D14" s="347">
        <v>0</v>
      </c>
      <c r="E14" s="73" t="s">
        <v>516</v>
      </c>
      <c r="F14" s="348">
        <f>SUM(B14:E14)</f>
        <v>23</v>
      </c>
      <c r="G14" s="346"/>
      <c r="H14" s="73"/>
      <c r="I14" s="73"/>
      <c r="J14" s="73"/>
      <c r="K14" s="348"/>
      <c r="L14" s="346"/>
      <c r="M14" s="73"/>
      <c r="N14" s="73"/>
      <c r="O14" s="73"/>
      <c r="P14" s="348"/>
      <c r="Q14" s="341"/>
    </row>
    <row r="15" spans="1:19" ht="15" customHeight="1">
      <c r="A15" t="s">
        <v>67</v>
      </c>
      <c r="B15" s="346">
        <v>14</v>
      </c>
      <c r="C15" s="347">
        <v>5</v>
      </c>
      <c r="D15" s="73"/>
      <c r="E15" s="73"/>
      <c r="F15" s="348">
        <f>SUM(B15:E15)</f>
        <v>19</v>
      </c>
      <c r="G15" s="346"/>
      <c r="H15" s="73"/>
      <c r="I15" s="73"/>
      <c r="J15" s="73"/>
      <c r="K15" s="348"/>
      <c r="L15" s="346"/>
      <c r="M15" s="73"/>
      <c r="N15" s="73"/>
      <c r="O15" s="73"/>
      <c r="P15" s="348"/>
      <c r="Q15" s="341"/>
    </row>
    <row r="16" spans="1:19" ht="15" customHeight="1">
      <c r="A16" t="s">
        <v>68</v>
      </c>
      <c r="B16" s="346">
        <v>30</v>
      </c>
      <c r="C16" s="347">
        <v>15</v>
      </c>
      <c r="D16" s="73">
        <v>10</v>
      </c>
      <c r="E16" s="347">
        <v>20</v>
      </c>
      <c r="F16" s="348">
        <f>SUM(B16:E16)</f>
        <v>75</v>
      </c>
      <c r="G16" s="346"/>
      <c r="H16" s="73"/>
      <c r="I16" s="73"/>
      <c r="J16" s="73"/>
      <c r="K16" s="348"/>
      <c r="L16" s="346"/>
      <c r="M16" s="73"/>
      <c r="N16" s="73"/>
      <c r="O16" s="73"/>
      <c r="P16" s="348"/>
      <c r="Q16" s="341"/>
    </row>
    <row r="17" spans="1:17" ht="15" customHeight="1">
      <c r="A17" t="s">
        <v>69</v>
      </c>
      <c r="B17" s="346"/>
      <c r="C17" s="347">
        <v>15</v>
      </c>
      <c r="D17" s="73"/>
      <c r="E17" s="73"/>
      <c r="F17" s="348">
        <v>15</v>
      </c>
      <c r="G17" s="346"/>
      <c r="H17" s="73"/>
      <c r="I17" s="73"/>
      <c r="J17" s="73"/>
      <c r="K17" s="348"/>
      <c r="L17" s="346"/>
      <c r="M17" s="73"/>
      <c r="N17" s="73"/>
      <c r="O17" s="73"/>
      <c r="P17" s="348"/>
      <c r="Q17" s="341"/>
    </row>
    <row r="18" spans="1:17" ht="15" customHeight="1">
      <c r="A18" t="s">
        <v>468</v>
      </c>
      <c r="B18" s="346">
        <v>39</v>
      </c>
      <c r="C18" s="347">
        <v>20</v>
      </c>
      <c r="D18" s="73"/>
      <c r="E18" s="73"/>
      <c r="F18" s="348">
        <v>59</v>
      </c>
      <c r="G18" s="346">
        <v>47</v>
      </c>
      <c r="H18" s="347">
        <v>22</v>
      </c>
      <c r="I18" s="73"/>
      <c r="J18" s="73"/>
      <c r="K18" s="348"/>
      <c r="L18" s="346"/>
      <c r="M18" s="73"/>
      <c r="N18" s="73"/>
      <c r="O18" s="73"/>
      <c r="P18" s="348"/>
      <c r="Q18" s="341"/>
    </row>
    <row r="19" spans="1:17" ht="15" customHeight="1">
      <c r="A19" t="s">
        <v>70</v>
      </c>
      <c r="B19" s="346"/>
      <c r="C19" s="73"/>
      <c r="D19" s="73"/>
      <c r="E19" s="73"/>
      <c r="F19" s="349"/>
      <c r="G19" s="346">
        <v>30</v>
      </c>
      <c r="H19" s="73">
        <v>14</v>
      </c>
      <c r="I19" s="73"/>
      <c r="J19" s="73"/>
      <c r="K19" s="348"/>
      <c r="L19" s="346"/>
      <c r="M19" s="73"/>
      <c r="N19" s="73"/>
      <c r="O19" s="73"/>
      <c r="P19" s="348"/>
      <c r="Q19" s="341"/>
    </row>
    <row r="20" spans="1:17" ht="15" customHeight="1">
      <c r="A20" t="s">
        <v>463</v>
      </c>
      <c r="B20" s="346"/>
      <c r="C20" s="73"/>
      <c r="D20" s="73"/>
      <c r="E20" s="73"/>
      <c r="F20" s="349"/>
      <c r="G20" s="346">
        <v>22</v>
      </c>
      <c r="H20" s="73">
        <v>12</v>
      </c>
      <c r="I20" s="73"/>
      <c r="J20" s="73"/>
      <c r="K20" s="348"/>
      <c r="L20" s="346">
        <v>19</v>
      </c>
      <c r="M20" s="73">
        <v>14</v>
      </c>
      <c r="N20" s="73"/>
      <c r="O20" s="73"/>
      <c r="P20" s="348"/>
      <c r="Q20" s="341"/>
    </row>
    <row r="21" spans="1:17" ht="15" customHeight="1">
      <c r="A21" t="s">
        <v>341</v>
      </c>
      <c r="B21" s="346"/>
      <c r="C21" s="73"/>
      <c r="D21" s="73"/>
      <c r="E21" s="73"/>
      <c r="F21" s="349"/>
      <c r="G21" s="346">
        <v>8</v>
      </c>
      <c r="H21" s="347">
        <v>2</v>
      </c>
      <c r="I21" s="73"/>
      <c r="J21" s="73"/>
      <c r="K21" s="348"/>
      <c r="L21" s="346"/>
      <c r="M21" s="73"/>
      <c r="N21" s="73"/>
      <c r="O21" s="73"/>
      <c r="P21" s="348"/>
      <c r="Q21" s="341"/>
    </row>
    <row r="22" spans="1:17" ht="15" customHeight="1">
      <c r="A22" t="s">
        <v>366</v>
      </c>
      <c r="B22" s="346"/>
      <c r="C22" s="73"/>
      <c r="D22" s="73"/>
      <c r="E22" s="73"/>
      <c r="F22" s="349"/>
      <c r="G22" s="346">
        <v>6</v>
      </c>
      <c r="H22" s="73">
        <v>1</v>
      </c>
      <c r="I22" s="73"/>
      <c r="J22" s="73"/>
      <c r="K22" s="348"/>
      <c r="L22" s="346"/>
      <c r="M22" s="73"/>
      <c r="N22" s="73"/>
      <c r="O22" s="73"/>
      <c r="P22" s="348"/>
      <c r="Q22" s="349"/>
    </row>
    <row r="23" spans="1:17" ht="15" customHeight="1">
      <c r="A23" t="s">
        <v>6</v>
      </c>
      <c r="B23" s="346"/>
      <c r="C23" s="73"/>
      <c r="D23" s="73"/>
      <c r="E23" s="73"/>
      <c r="F23" s="349"/>
      <c r="G23" s="346">
        <v>4</v>
      </c>
      <c r="H23" s="347">
        <v>4</v>
      </c>
      <c r="I23" s="73"/>
      <c r="J23" s="73"/>
      <c r="K23" s="348"/>
      <c r="L23" s="346">
        <v>14</v>
      </c>
      <c r="M23" s="73">
        <v>7</v>
      </c>
      <c r="N23" s="73"/>
      <c r="O23" s="73"/>
      <c r="P23" s="348"/>
      <c r="Q23" s="341"/>
    </row>
    <row r="24" spans="1:17" ht="15" customHeight="1">
      <c r="A24" t="s">
        <v>313</v>
      </c>
      <c r="B24" s="346"/>
      <c r="C24" s="73"/>
      <c r="D24" s="73"/>
      <c r="E24" s="73"/>
      <c r="F24" s="349"/>
      <c r="G24" s="346">
        <v>10</v>
      </c>
      <c r="H24" s="347">
        <v>1</v>
      </c>
      <c r="I24" s="73"/>
      <c r="J24" s="73"/>
      <c r="K24" s="348"/>
      <c r="L24" s="346">
        <v>17</v>
      </c>
      <c r="M24" s="73">
        <v>2</v>
      </c>
      <c r="N24" s="73"/>
      <c r="O24" s="73"/>
      <c r="P24" s="348"/>
      <c r="Q24" s="341"/>
    </row>
    <row r="25" spans="1:17" ht="15" customHeight="1">
      <c r="A25" t="s">
        <v>568</v>
      </c>
      <c r="B25" s="346"/>
      <c r="C25" s="73"/>
      <c r="D25" s="73"/>
      <c r="E25" s="73"/>
      <c r="F25" s="349"/>
      <c r="G25" s="346">
        <v>23</v>
      </c>
      <c r="H25" s="73">
        <v>18</v>
      </c>
      <c r="I25" s="73"/>
      <c r="J25" s="73"/>
      <c r="K25" s="348"/>
      <c r="L25" s="346"/>
      <c r="M25" s="73"/>
      <c r="N25" s="73"/>
      <c r="O25" s="73"/>
      <c r="P25" s="348"/>
      <c r="Q25" s="341"/>
    </row>
    <row r="26" spans="1:17" ht="15" customHeight="1">
      <c r="A26" t="s">
        <v>187</v>
      </c>
      <c r="B26" s="346"/>
      <c r="C26" s="73"/>
      <c r="D26" s="73"/>
      <c r="E26" s="73"/>
      <c r="F26" s="349"/>
      <c r="G26" s="346">
        <v>38</v>
      </c>
      <c r="H26" s="73">
        <v>18</v>
      </c>
      <c r="I26" s="73"/>
      <c r="J26" s="73"/>
      <c r="K26" s="348"/>
      <c r="L26" s="346"/>
      <c r="M26" s="73"/>
      <c r="N26" s="73"/>
      <c r="O26" s="73"/>
      <c r="P26" s="348"/>
      <c r="Q26" s="341"/>
    </row>
    <row r="27" spans="1:17" ht="15" customHeight="1">
      <c r="A27" t="s">
        <v>519</v>
      </c>
      <c r="B27" s="346"/>
      <c r="C27" s="73"/>
      <c r="D27" s="73"/>
      <c r="E27" s="73"/>
      <c r="F27" s="349"/>
      <c r="G27" s="346"/>
      <c r="H27" s="73"/>
      <c r="I27" s="73"/>
      <c r="J27" s="73"/>
      <c r="K27" s="348"/>
      <c r="L27" s="346"/>
      <c r="M27" s="73"/>
      <c r="N27" s="73"/>
      <c r="O27" s="73"/>
      <c r="P27" s="348"/>
      <c r="Q27" s="341"/>
    </row>
    <row r="28" spans="1:17" ht="15" customHeight="1">
      <c r="A28" t="s">
        <v>417</v>
      </c>
      <c r="B28" s="346"/>
      <c r="C28" s="73"/>
      <c r="D28" s="73"/>
      <c r="E28" s="73"/>
      <c r="F28" s="349"/>
      <c r="G28" s="346"/>
      <c r="H28" s="73"/>
      <c r="I28" s="73"/>
      <c r="J28" s="73"/>
      <c r="K28" s="348"/>
      <c r="L28" s="346">
        <v>10</v>
      </c>
      <c r="M28" s="73">
        <v>6.5</v>
      </c>
      <c r="N28" s="73"/>
      <c r="O28" s="73"/>
      <c r="P28" s="348"/>
      <c r="Q28" s="341"/>
    </row>
    <row r="29" spans="1:17" ht="15" customHeight="1">
      <c r="A29" t="s">
        <v>71</v>
      </c>
      <c r="B29" s="346"/>
      <c r="C29" s="73"/>
      <c r="D29" s="73"/>
      <c r="E29" s="73"/>
      <c r="F29" s="349"/>
      <c r="G29" s="346"/>
      <c r="H29" s="73"/>
      <c r="I29" s="73"/>
      <c r="J29" s="73"/>
      <c r="K29" s="349"/>
      <c r="L29" s="346">
        <v>12</v>
      </c>
      <c r="M29" s="73">
        <v>8.5</v>
      </c>
      <c r="N29" s="73"/>
      <c r="O29" s="73"/>
      <c r="P29" s="348"/>
      <c r="Q29" s="341"/>
    </row>
    <row r="30" spans="1:17" ht="15" customHeight="1">
      <c r="A30" t="s">
        <v>419</v>
      </c>
      <c r="L30">
        <v>30</v>
      </c>
      <c r="M30">
        <v>11</v>
      </c>
    </row>
  </sheetData>
  <mergeCells count="4">
    <mergeCell ref="B1:P1"/>
    <mergeCell ref="C2:D2"/>
    <mergeCell ref="H2:I2"/>
    <mergeCell ref="M2:N2"/>
  </mergeCells>
  <pageMargins left="0.7" right="0.7" top="0.78740157499999996" bottom="0.78740157499999996" header="0.3" footer="0.3"/>
  <pageSetup paperSize="9" orientation="portrait" horizontalDpi="300" verticalDpi="30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69"/>
  <sheetViews>
    <sheetView zoomScale="80" workbookViewId="0">
      <pane xSplit="1" topLeftCell="N1" activePane="topRight" state="frozen"/>
      <selection pane="topRight" activeCell="AD113" sqref="AD113"/>
    </sheetView>
  </sheetViews>
  <sheetFormatPr baseColWidth="10" defaultColWidth="11.33203125" defaultRowHeight="15" customHeight="1" x14ac:dyDescent="0"/>
  <cols>
    <col min="1" max="1" width="27.1640625" customWidth="1"/>
    <col min="11" max="11" width="12.33203125" customWidth="1"/>
    <col min="14" max="14" width="10.1640625" customWidth="1"/>
  </cols>
  <sheetData>
    <row r="1" spans="1:80" ht="30.75" customHeight="1" thickBot="1">
      <c r="B1" s="840" t="s">
        <v>529</v>
      </c>
      <c r="C1" s="841"/>
      <c r="D1" s="842"/>
      <c r="E1" s="840" t="s">
        <v>530</v>
      </c>
      <c r="F1" s="841"/>
      <c r="G1" s="841"/>
      <c r="H1" s="840" t="s">
        <v>531</v>
      </c>
      <c r="I1" s="841"/>
      <c r="J1" s="841"/>
      <c r="K1" s="840" t="s">
        <v>532</v>
      </c>
      <c r="L1" s="841"/>
      <c r="M1" s="841"/>
      <c r="N1" s="843" t="s">
        <v>533</v>
      </c>
      <c r="O1" s="844"/>
      <c r="P1" s="845"/>
      <c r="Q1" s="843" t="s">
        <v>658</v>
      </c>
      <c r="R1" s="844"/>
      <c r="S1" s="845"/>
      <c r="T1" s="843" t="s">
        <v>712</v>
      </c>
      <c r="U1" s="844"/>
      <c r="V1" s="845"/>
      <c r="W1" s="843" t="s">
        <v>753</v>
      </c>
      <c r="X1" s="844"/>
      <c r="Y1" s="845"/>
      <c r="Z1" s="843" t="s">
        <v>818</v>
      </c>
      <c r="AA1" s="844"/>
      <c r="AB1" s="844"/>
      <c r="AC1" s="845"/>
      <c r="AD1" s="846" t="s">
        <v>534</v>
      </c>
    </row>
    <row r="2" spans="1:80" ht="39" customHeight="1" thickBot="1">
      <c r="A2" s="6" t="s">
        <v>535</v>
      </c>
      <c r="B2" s="7" t="s">
        <v>536</v>
      </c>
      <c r="C2" s="8" t="s">
        <v>537</v>
      </c>
      <c r="D2" s="9" t="s">
        <v>538</v>
      </c>
      <c r="E2" s="10" t="s">
        <v>539</v>
      </c>
      <c r="F2" s="8" t="s">
        <v>540</v>
      </c>
      <c r="G2" s="9" t="s">
        <v>541</v>
      </c>
      <c r="H2" s="7" t="s">
        <v>542</v>
      </c>
      <c r="I2" s="11" t="s">
        <v>543</v>
      </c>
      <c r="J2" s="9" t="s">
        <v>544</v>
      </c>
      <c r="K2" s="7" t="s">
        <v>545</v>
      </c>
      <c r="L2" s="11" t="s">
        <v>546</v>
      </c>
      <c r="M2" s="9" t="s">
        <v>541</v>
      </c>
      <c r="N2" s="12" t="s">
        <v>547</v>
      </c>
      <c r="O2" s="13" t="s">
        <v>548</v>
      </c>
      <c r="P2" s="14" t="s">
        <v>541</v>
      </c>
      <c r="Q2" s="355" t="s">
        <v>619</v>
      </c>
      <c r="R2" s="392" t="s">
        <v>48</v>
      </c>
      <c r="S2" s="354" t="s">
        <v>541</v>
      </c>
      <c r="T2" s="355" t="s">
        <v>619</v>
      </c>
      <c r="U2" s="484" t="s">
        <v>48</v>
      </c>
      <c r="V2" s="483" t="s">
        <v>541</v>
      </c>
      <c r="W2" s="355" t="s">
        <v>619</v>
      </c>
      <c r="X2" s="484" t="s">
        <v>48</v>
      </c>
      <c r="Y2" s="483" t="s">
        <v>541</v>
      </c>
      <c r="Z2" s="355" t="s">
        <v>619</v>
      </c>
      <c r="AA2" s="484" t="s">
        <v>397</v>
      </c>
      <c r="AB2" s="484" t="s">
        <v>48</v>
      </c>
      <c r="AC2" s="483" t="s">
        <v>541</v>
      </c>
      <c r="AD2" s="847"/>
    </row>
    <row r="3" spans="1:80" ht="62" customHeight="1" thickBot="1">
      <c r="A3" s="15" t="s">
        <v>549</v>
      </c>
      <c r="B3" s="16" t="s">
        <v>550</v>
      </c>
      <c r="C3" s="16" t="s">
        <v>551</v>
      </c>
      <c r="D3" s="16" t="s">
        <v>552</v>
      </c>
      <c r="E3" s="17" t="s">
        <v>553</v>
      </c>
      <c r="F3" s="17" t="s">
        <v>554</v>
      </c>
      <c r="G3" s="17"/>
      <c r="H3" s="17" t="s">
        <v>555</v>
      </c>
      <c r="I3" s="17" t="s">
        <v>556</v>
      </c>
      <c r="J3" s="17"/>
      <c r="K3" s="17" t="s">
        <v>557</v>
      </c>
      <c r="L3" s="17" t="s">
        <v>558</v>
      </c>
      <c r="M3" s="17"/>
      <c r="N3" s="17" t="s">
        <v>559</v>
      </c>
      <c r="O3" s="18" t="s">
        <v>560</v>
      </c>
      <c r="P3" s="385"/>
      <c r="Q3" s="389"/>
      <c r="R3" s="389"/>
      <c r="S3" s="432" t="s">
        <v>671</v>
      </c>
      <c r="T3" s="432" t="s">
        <v>713</v>
      </c>
      <c r="U3" s="432" t="s">
        <v>734</v>
      </c>
      <c r="V3" s="432" t="s">
        <v>754</v>
      </c>
      <c r="W3" s="549" t="s">
        <v>755</v>
      </c>
      <c r="X3" s="385"/>
      <c r="Y3" s="385"/>
      <c r="Z3" s="742" t="s">
        <v>819</v>
      </c>
      <c r="AA3" s="743" t="s">
        <v>820</v>
      </c>
      <c r="AB3" s="743"/>
      <c r="AC3" s="385"/>
      <c r="AD3" s="848"/>
    </row>
    <row r="4" spans="1:80" ht="15.75" customHeight="1" thickBot="1">
      <c r="A4" s="828" t="s">
        <v>561</v>
      </c>
      <c r="B4" s="829"/>
      <c r="C4" s="829"/>
      <c r="D4" s="829"/>
      <c r="E4" s="829"/>
      <c r="F4" s="829"/>
      <c r="G4" s="829"/>
      <c r="H4" s="829"/>
      <c r="I4" s="829"/>
      <c r="J4" s="829"/>
      <c r="K4" s="829"/>
      <c r="L4" s="829"/>
      <c r="M4" s="829"/>
      <c r="N4" s="829"/>
      <c r="O4" s="829"/>
      <c r="P4" s="829"/>
      <c r="Q4" s="830"/>
      <c r="R4" s="830"/>
      <c r="S4" s="830"/>
      <c r="T4" s="830"/>
      <c r="U4" s="830"/>
      <c r="V4" s="830"/>
      <c r="W4" s="830"/>
      <c r="X4" s="830"/>
      <c r="Y4" s="830"/>
      <c r="Z4" s="830"/>
      <c r="AA4" s="830"/>
      <c r="AB4" s="830"/>
      <c r="AC4" s="830"/>
      <c r="AD4" s="831"/>
    </row>
    <row r="5" spans="1:80" s="19" customFormat="1" ht="15" customHeight="1" thickBot="1">
      <c r="A5" s="810" t="s">
        <v>821</v>
      </c>
      <c r="B5" s="210"/>
      <c r="C5" s="211"/>
      <c r="D5" s="212"/>
      <c r="E5" s="813"/>
      <c r="F5" s="211"/>
      <c r="G5" s="480"/>
      <c r="H5" s="210"/>
      <c r="I5" s="211"/>
      <c r="J5" s="212"/>
      <c r="K5" s="814"/>
      <c r="L5" s="94"/>
      <c r="M5" s="485"/>
      <c r="N5" s="148"/>
      <c r="O5" s="816"/>
      <c r="P5" s="485"/>
      <c r="Q5" s="148"/>
      <c r="R5" s="94"/>
      <c r="S5" s="485"/>
      <c r="T5" s="93"/>
      <c r="U5" s="94"/>
      <c r="V5" s="485"/>
      <c r="W5" s="148"/>
      <c r="X5" s="94"/>
      <c r="Y5" s="479"/>
      <c r="Z5" s="818">
        <v>0.51527777777777783</v>
      </c>
      <c r="AA5" s="394">
        <v>0.51666666666666672</v>
      </c>
      <c r="AB5" s="393"/>
      <c r="AC5" s="513">
        <v>0.53055555555555556</v>
      </c>
      <c r="AD5" s="805">
        <f>MIN(B5:AC5)</f>
        <v>0.51527777777777783</v>
      </c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</row>
    <row r="6" spans="1:80" ht="15" customHeight="1" thickBot="1">
      <c r="A6" s="24" t="s">
        <v>594</v>
      </c>
      <c r="B6" s="25" t="s">
        <v>595</v>
      </c>
      <c r="C6" s="26" t="s">
        <v>596</v>
      </c>
      <c r="D6" s="27" t="s">
        <v>569</v>
      </c>
      <c r="E6" s="46">
        <v>0.59236111110658385</v>
      </c>
      <c r="F6" s="35" t="s">
        <v>597</v>
      </c>
      <c r="G6" s="29" t="s">
        <v>598</v>
      </c>
      <c r="H6" s="25" t="s">
        <v>599</v>
      </c>
      <c r="I6" s="35" t="s">
        <v>600</v>
      </c>
      <c r="J6" s="49" t="s">
        <v>601</v>
      </c>
      <c r="K6" s="46">
        <v>0.56111111110658385</v>
      </c>
      <c r="L6" s="35" t="s">
        <v>602</v>
      </c>
      <c r="M6" s="50">
        <v>0.54513888887595385</v>
      </c>
      <c r="N6" s="30"/>
      <c r="O6" s="31"/>
      <c r="P6" s="350"/>
      <c r="Q6" s="30"/>
      <c r="R6" s="31"/>
      <c r="S6" s="41"/>
      <c r="T6" s="38">
        <v>0.54305555555555551</v>
      </c>
      <c r="U6" s="409">
        <v>0.53333333333333333</v>
      </c>
      <c r="V6" s="41"/>
      <c r="W6" s="30"/>
      <c r="X6" s="31"/>
      <c r="Y6" s="413">
        <v>0.52222222222222225</v>
      </c>
      <c r="Z6" s="404"/>
      <c r="AA6" s="409">
        <v>0.52638888888888891</v>
      </c>
      <c r="AB6" s="44"/>
      <c r="AC6" s="809">
        <v>0.5541666666666667</v>
      </c>
      <c r="AD6" s="805">
        <f>MIN(B6:AC6)</f>
        <v>0.52222222222222225</v>
      </c>
    </row>
    <row r="7" spans="1:80" ht="15" customHeight="1" thickBot="1">
      <c r="A7" s="556" t="s">
        <v>803</v>
      </c>
      <c r="B7" s="118"/>
      <c r="C7" s="119"/>
      <c r="D7" s="120"/>
      <c r="E7" s="150"/>
      <c r="F7" s="119"/>
      <c r="G7" s="151"/>
      <c r="H7" s="118"/>
      <c r="I7" s="119"/>
      <c r="J7" s="120"/>
      <c r="K7" s="40"/>
      <c r="L7" s="31"/>
      <c r="M7" s="41"/>
      <c r="N7" s="30"/>
      <c r="O7" s="554"/>
      <c r="P7" s="350"/>
      <c r="Q7" s="30"/>
      <c r="R7" s="31"/>
      <c r="S7" s="41"/>
      <c r="T7" s="38"/>
      <c r="U7" s="31"/>
      <c r="V7" s="41"/>
      <c r="W7" s="30"/>
      <c r="X7" s="31"/>
      <c r="Y7" s="32"/>
      <c r="Z7" s="38">
        <v>0.57222222222222219</v>
      </c>
      <c r="AA7" s="409">
        <v>0.54861111111111105</v>
      </c>
      <c r="AB7" s="539">
        <v>0.54791666666666672</v>
      </c>
      <c r="AC7" s="365">
        <v>0.55555555555555558</v>
      </c>
      <c r="AD7" s="805">
        <f>MIN(B7:AC7)</f>
        <v>0.54791666666666672</v>
      </c>
    </row>
    <row r="8" spans="1:80" ht="15" customHeight="1" thickBot="1">
      <c r="A8" s="24" t="s">
        <v>433</v>
      </c>
      <c r="B8" s="25"/>
      <c r="C8" s="26"/>
      <c r="D8" s="27"/>
      <c r="E8" s="46"/>
      <c r="F8" s="35" t="s">
        <v>434</v>
      </c>
      <c r="G8" s="29"/>
      <c r="H8" s="25" t="s">
        <v>435</v>
      </c>
      <c r="I8" s="26"/>
      <c r="J8" s="49" t="s">
        <v>436</v>
      </c>
      <c r="K8" s="28"/>
      <c r="L8" s="26"/>
      <c r="M8" s="50">
        <v>0.61249999998835847</v>
      </c>
      <c r="N8" s="122">
        <v>0.58819444445543922</v>
      </c>
      <c r="O8" s="43">
        <v>0.58472222222222225</v>
      </c>
      <c r="P8" s="482">
        <v>0.60138888888888886</v>
      </c>
      <c r="Q8" s="38"/>
      <c r="R8" s="43">
        <v>0.57152777777777775</v>
      </c>
      <c r="S8" s="44">
        <v>0.56944444444444442</v>
      </c>
      <c r="T8" s="122">
        <v>0.57430555555555551</v>
      </c>
      <c r="U8" s="409">
        <v>0.56805555555555554</v>
      </c>
      <c r="V8" s="407"/>
      <c r="W8" s="38">
        <v>0.5756944444444444</v>
      </c>
      <c r="X8" s="409">
        <v>0.5625</v>
      </c>
      <c r="Y8" s="365">
        <v>0.56458333333333333</v>
      </c>
      <c r="Z8" s="38">
        <v>0.57291666666666663</v>
      </c>
      <c r="AA8" s="43">
        <v>0.5708333333333333</v>
      </c>
      <c r="AB8" s="539">
        <v>0.56180555555555556</v>
      </c>
      <c r="AC8" s="365">
        <v>0.55625000000000002</v>
      </c>
      <c r="AD8" s="805">
        <f>MIN(B8:AC8)</f>
        <v>0.55625000000000002</v>
      </c>
    </row>
    <row r="9" spans="1:80" ht="15" customHeight="1" thickBot="1">
      <c r="A9" s="556" t="s">
        <v>834</v>
      </c>
      <c r="B9" s="118"/>
      <c r="C9" s="119"/>
      <c r="D9" s="120"/>
      <c r="E9" s="150"/>
      <c r="F9" s="119"/>
      <c r="G9" s="151"/>
      <c r="H9" s="118"/>
      <c r="I9" s="119"/>
      <c r="J9" s="120"/>
      <c r="K9" s="40"/>
      <c r="L9" s="31"/>
      <c r="M9" s="41"/>
      <c r="N9" s="30"/>
      <c r="O9" s="554"/>
      <c r="P9" s="350"/>
      <c r="Q9" s="30"/>
      <c r="R9" s="31"/>
      <c r="S9" s="41"/>
      <c r="T9" s="38"/>
      <c r="U9" s="31"/>
      <c r="V9" s="41"/>
      <c r="W9" s="30"/>
      <c r="X9" s="31"/>
      <c r="Y9" s="32"/>
      <c r="Z9" s="30"/>
      <c r="AA9" s="31"/>
      <c r="AB9" s="41"/>
      <c r="AC9" s="365">
        <v>0.55833333333333335</v>
      </c>
      <c r="AD9" s="805">
        <f t="shared" ref="AD9:AD10" si="0">MIN(B9:AC9)</f>
        <v>0.55833333333333335</v>
      </c>
    </row>
    <row r="10" spans="1:80" ht="15" customHeight="1" thickBot="1">
      <c r="A10" s="556" t="s">
        <v>804</v>
      </c>
      <c r="B10" s="118"/>
      <c r="C10" s="119"/>
      <c r="D10" s="120"/>
      <c r="E10" s="150"/>
      <c r="F10" s="119"/>
      <c r="G10" s="151"/>
      <c r="H10" s="118"/>
      <c r="I10" s="119"/>
      <c r="J10" s="120"/>
      <c r="K10" s="40"/>
      <c r="L10" s="31"/>
      <c r="M10" s="41"/>
      <c r="N10" s="30"/>
      <c r="O10" s="554"/>
      <c r="P10" s="350"/>
      <c r="Q10" s="30"/>
      <c r="R10" s="31"/>
      <c r="S10" s="41"/>
      <c r="T10" s="38"/>
      <c r="U10" s="31"/>
      <c r="V10" s="41"/>
      <c r="W10" s="30"/>
      <c r="X10" s="31"/>
      <c r="Y10" s="32"/>
      <c r="Z10" s="30"/>
      <c r="AA10" s="31"/>
      <c r="AB10" s="41"/>
      <c r="AC10" s="365">
        <v>0.56041666666666667</v>
      </c>
      <c r="AD10" s="805">
        <f t="shared" si="0"/>
        <v>0.56041666666666667</v>
      </c>
    </row>
    <row r="11" spans="1:80" ht="15" customHeight="1" thickBot="1">
      <c r="A11" s="556" t="s">
        <v>767</v>
      </c>
      <c r="B11" s="118"/>
      <c r="C11" s="119"/>
      <c r="D11" s="120"/>
      <c r="E11" s="150"/>
      <c r="F11" s="119"/>
      <c r="G11" s="151"/>
      <c r="H11" s="118"/>
      <c r="I11" s="119"/>
      <c r="J11" s="120"/>
      <c r="K11" s="40"/>
      <c r="L11" s="31"/>
      <c r="M11" s="41"/>
      <c r="N11" s="30"/>
      <c r="O11" s="554"/>
      <c r="P11" s="350"/>
      <c r="Q11" s="30"/>
      <c r="R11" s="31"/>
      <c r="S11" s="41"/>
      <c r="T11" s="30"/>
      <c r="U11" s="31"/>
      <c r="V11" s="407"/>
      <c r="W11" s="30"/>
      <c r="X11" s="675">
        <v>0.57916666666666672</v>
      </c>
      <c r="Y11" s="686">
        <v>0.56944444444444442</v>
      </c>
      <c r="Z11" s="744">
        <v>0.6</v>
      </c>
      <c r="AA11" s="750">
        <v>0.59097222222222223</v>
      </c>
      <c r="AB11" s="767"/>
      <c r="AC11" s="686">
        <v>0.56388888888888888</v>
      </c>
      <c r="AD11" s="805">
        <f>MIN(B11:AC11)</f>
        <v>0.56388888888888888</v>
      </c>
    </row>
    <row r="12" spans="1:80" ht="15" customHeight="1" thickBot="1">
      <c r="A12" s="556" t="s">
        <v>758</v>
      </c>
      <c r="B12" s="118"/>
      <c r="C12" s="119"/>
      <c r="D12" s="120"/>
      <c r="E12" s="150"/>
      <c r="F12" s="119"/>
      <c r="G12" s="151"/>
      <c r="H12" s="118"/>
      <c r="I12" s="119"/>
      <c r="J12" s="120"/>
      <c r="K12" s="40"/>
      <c r="L12" s="31"/>
      <c r="M12" s="41"/>
      <c r="N12" s="30"/>
      <c r="O12" s="554"/>
      <c r="P12" s="350"/>
      <c r="Q12" s="30"/>
      <c r="R12" s="31"/>
      <c r="S12" s="41"/>
      <c r="T12" s="30"/>
      <c r="U12" s="31"/>
      <c r="V12" s="407"/>
      <c r="W12" s="122">
        <v>0.60555555555555551</v>
      </c>
      <c r="X12" s="43">
        <v>0.59583333333333333</v>
      </c>
      <c r="Y12" s="546">
        <v>0.59097222222222223</v>
      </c>
      <c r="Z12" s="122">
        <v>0.59791666666666665</v>
      </c>
      <c r="AA12" s="405"/>
      <c r="AB12" s="44">
        <v>0.58750000000000002</v>
      </c>
      <c r="AC12" s="413">
        <v>0.56597222222222221</v>
      </c>
      <c r="AD12" s="805">
        <f>MIN(B12:AC12)</f>
        <v>0.56597222222222221</v>
      </c>
    </row>
    <row r="13" spans="1:80" ht="15" customHeight="1" thickBot="1">
      <c r="A13" s="24" t="s">
        <v>562</v>
      </c>
      <c r="B13" s="25" t="s">
        <v>563</v>
      </c>
      <c r="C13" s="26"/>
      <c r="D13" s="27"/>
      <c r="E13" s="46">
        <v>0.58611111110076308</v>
      </c>
      <c r="F13" s="26"/>
      <c r="G13" s="29"/>
      <c r="H13" s="48" t="s">
        <v>564</v>
      </c>
      <c r="I13" s="35" t="s">
        <v>565</v>
      </c>
      <c r="J13" s="806">
        <v>0.54583333333333328</v>
      </c>
      <c r="K13" s="53">
        <v>0.58402777777519077</v>
      </c>
      <c r="L13" s="35" t="s">
        <v>567</v>
      </c>
      <c r="M13" s="50">
        <v>0.58194444444961846</v>
      </c>
      <c r="N13" s="492">
        <v>0.55694444445543922</v>
      </c>
      <c r="O13" s="489">
        <v>0.55625000000000002</v>
      </c>
      <c r="P13" s="493">
        <v>0.56527777777777777</v>
      </c>
      <c r="Q13" s="492"/>
      <c r="R13" s="489"/>
      <c r="S13" s="494">
        <v>0.58819444444444446</v>
      </c>
      <c r="T13" s="492">
        <v>0.58819444444444446</v>
      </c>
      <c r="U13" s="489"/>
      <c r="V13" s="494">
        <v>0.57291666666666663</v>
      </c>
      <c r="W13" s="38">
        <v>0.58402777777777781</v>
      </c>
      <c r="X13" s="31"/>
      <c r="Y13" s="365">
        <v>0.56597222222222221</v>
      </c>
      <c r="Z13" s="38">
        <v>0.58263888888888882</v>
      </c>
      <c r="AA13" s="43">
        <v>0.5756944444444444</v>
      </c>
      <c r="AB13" s="108"/>
      <c r="AC13" s="365">
        <v>0.57638888888888895</v>
      </c>
      <c r="AD13" s="805">
        <f>MIN(B13:AC13)</f>
        <v>0.54583333333333328</v>
      </c>
    </row>
    <row r="14" spans="1:80" ht="15" customHeight="1" thickBot="1">
      <c r="A14" s="556" t="s">
        <v>814</v>
      </c>
      <c r="B14" s="118"/>
      <c r="C14" s="119"/>
      <c r="D14" s="120"/>
      <c r="E14" s="150"/>
      <c r="F14" s="119"/>
      <c r="G14" s="151"/>
      <c r="H14" s="118"/>
      <c r="I14" s="119"/>
      <c r="J14" s="120"/>
      <c r="K14" s="40"/>
      <c r="L14" s="31"/>
      <c r="M14" s="41"/>
      <c r="N14" s="30"/>
      <c r="O14" s="554"/>
      <c r="P14" s="350"/>
      <c r="Q14" s="30"/>
      <c r="R14" s="31"/>
      <c r="S14" s="41"/>
      <c r="T14" s="38"/>
      <c r="U14" s="31"/>
      <c r="V14" s="41"/>
      <c r="W14" s="30"/>
      <c r="X14" s="31"/>
      <c r="Y14" s="32"/>
      <c r="Z14" s="30"/>
      <c r="AA14" s="31"/>
      <c r="AB14" s="41"/>
      <c r="AC14" s="365">
        <v>0.57847222222222217</v>
      </c>
      <c r="AD14" s="805">
        <f>MIN(B14:AC14)</f>
        <v>0.57847222222222217</v>
      </c>
    </row>
    <row r="15" spans="1:80" ht="15" customHeight="1" thickBot="1">
      <c r="A15" s="556" t="s">
        <v>770</v>
      </c>
      <c r="B15" s="118"/>
      <c r="C15" s="119"/>
      <c r="D15" s="120"/>
      <c r="E15" s="150"/>
      <c r="F15" s="119"/>
      <c r="G15" s="151"/>
      <c r="H15" s="118"/>
      <c r="I15" s="119"/>
      <c r="J15" s="120"/>
      <c r="K15" s="40"/>
      <c r="L15" s="31"/>
      <c r="M15" s="41"/>
      <c r="N15" s="30"/>
      <c r="O15" s="554"/>
      <c r="P15" s="350"/>
      <c r="Q15" s="30"/>
      <c r="R15" s="31"/>
      <c r="S15" s="41"/>
      <c r="T15" s="30"/>
      <c r="U15" s="31"/>
      <c r="V15" s="407"/>
      <c r="W15" s="30"/>
      <c r="X15" s="675">
        <v>0.6430555555555556</v>
      </c>
      <c r="Y15" s="686">
        <v>0.60555555555555551</v>
      </c>
      <c r="Z15" s="744">
        <v>0.62916666666666665</v>
      </c>
      <c r="AA15" s="687"/>
      <c r="AB15" s="803"/>
      <c r="AC15" s="686">
        <v>0.61875000000000002</v>
      </c>
      <c r="AD15" s="820">
        <v>0.60555555555555551</v>
      </c>
    </row>
    <row r="16" spans="1:80" ht="15" customHeight="1" thickBot="1">
      <c r="A16" s="556" t="s">
        <v>824</v>
      </c>
      <c r="B16" s="118"/>
      <c r="C16" s="119"/>
      <c r="D16" s="120"/>
      <c r="E16" s="150"/>
      <c r="F16" s="119"/>
      <c r="G16" s="151"/>
      <c r="H16" s="118"/>
      <c r="I16" s="119"/>
      <c r="J16" s="120"/>
      <c r="K16" s="40"/>
      <c r="L16" s="31"/>
      <c r="M16" s="41"/>
      <c r="N16" s="30"/>
      <c r="O16" s="554"/>
      <c r="P16" s="350"/>
      <c r="Q16" s="30"/>
      <c r="R16" s="31"/>
      <c r="S16" s="41"/>
      <c r="T16" s="38"/>
      <c r="U16" s="31"/>
      <c r="V16" s="41"/>
      <c r="W16" s="30"/>
      <c r="X16" s="31"/>
      <c r="Y16" s="32"/>
      <c r="Z16" s="38"/>
      <c r="AA16" s="540">
        <v>0.65763888888888888</v>
      </c>
      <c r="AB16" s="539"/>
      <c r="AC16" s="365">
        <v>0.61944444444444446</v>
      </c>
      <c r="AD16" s="805">
        <f>MIN(B16:AC16)</f>
        <v>0.61944444444444446</v>
      </c>
    </row>
    <row r="17" spans="1:80" ht="15" customHeight="1" thickBot="1">
      <c r="A17" s="556" t="s">
        <v>761</v>
      </c>
      <c r="B17" s="118"/>
      <c r="C17" s="119"/>
      <c r="D17" s="120"/>
      <c r="E17" s="150"/>
      <c r="F17" s="119"/>
      <c r="G17" s="151"/>
      <c r="H17" s="118"/>
      <c r="I17" s="119"/>
      <c r="J17" s="120"/>
      <c r="K17" s="40"/>
      <c r="L17" s="31"/>
      <c r="M17" s="41"/>
      <c r="N17" s="30"/>
      <c r="O17" s="554"/>
      <c r="P17" s="350"/>
      <c r="Q17" s="30"/>
      <c r="R17" s="31"/>
      <c r="S17" s="41"/>
      <c r="T17" s="30"/>
      <c r="U17" s="31"/>
      <c r="V17" s="407"/>
      <c r="W17" s="122">
        <v>0.75347222222222221</v>
      </c>
      <c r="X17" s="31"/>
      <c r="Y17" s="546">
        <v>0.66388888888888886</v>
      </c>
      <c r="Z17" s="541">
        <v>0.63472222222222219</v>
      </c>
      <c r="AA17" s="409">
        <v>0.65347222222222223</v>
      </c>
      <c r="AB17" s="44"/>
      <c r="AC17" s="413">
        <v>0.62361111111111112</v>
      </c>
      <c r="AD17" s="805">
        <f>MIN(B17:AC17)</f>
        <v>0.62361111111111112</v>
      </c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</row>
    <row r="18" spans="1:80" ht="15" customHeight="1" thickBot="1">
      <c r="A18" s="77" t="s">
        <v>481</v>
      </c>
      <c r="B18" s="30"/>
      <c r="C18" s="31"/>
      <c r="D18" s="32"/>
      <c r="E18" s="40"/>
      <c r="F18" s="31"/>
      <c r="G18" s="41"/>
      <c r="H18" s="30"/>
      <c r="I18" s="31"/>
      <c r="J18" s="32"/>
      <c r="K18" s="40"/>
      <c r="L18" s="31"/>
      <c r="M18" s="539">
        <v>0.59444444443215616</v>
      </c>
      <c r="N18" s="30"/>
      <c r="O18" s="554">
        <v>0.61666666666860692</v>
      </c>
      <c r="P18" s="350"/>
      <c r="Q18" s="30"/>
      <c r="R18" s="31"/>
      <c r="S18" s="41"/>
      <c r="T18" s="30"/>
      <c r="U18" s="43">
        <v>0.6645833333333333</v>
      </c>
      <c r="V18" s="108">
        <v>0.62916666666666665</v>
      </c>
      <c r="W18" s="38">
        <v>0.59791666666666665</v>
      </c>
      <c r="X18" s="405">
        <v>0.57777777777777783</v>
      </c>
      <c r="Y18" s="365">
        <v>0.58333333333333337</v>
      </c>
      <c r="Z18" s="38"/>
      <c r="AA18" s="43"/>
      <c r="AB18" s="108"/>
      <c r="AC18" s="365">
        <v>0.62361111111111112</v>
      </c>
      <c r="AD18" s="508">
        <v>0.57777777777777783</v>
      </c>
    </row>
    <row r="19" spans="1:80" ht="15" customHeight="1" thickBot="1">
      <c r="A19" s="556" t="s">
        <v>825</v>
      </c>
      <c r="B19" s="118"/>
      <c r="C19" s="119"/>
      <c r="D19" s="120"/>
      <c r="E19" s="150"/>
      <c r="F19" s="119"/>
      <c r="G19" s="151"/>
      <c r="H19" s="118"/>
      <c r="I19" s="119"/>
      <c r="J19" s="120"/>
      <c r="K19" s="40"/>
      <c r="L19" s="31"/>
      <c r="M19" s="41"/>
      <c r="N19" s="30"/>
      <c r="O19" s="554"/>
      <c r="P19" s="350"/>
      <c r="Q19" s="30"/>
      <c r="R19" s="31"/>
      <c r="S19" s="41"/>
      <c r="T19" s="38"/>
      <c r="U19" s="31"/>
      <c r="V19" s="41"/>
      <c r="W19" s="30"/>
      <c r="X19" s="31"/>
      <c r="Y19" s="32"/>
      <c r="Z19" s="38"/>
      <c r="AA19" s="540">
        <v>0.62361111111111112</v>
      </c>
      <c r="AB19" s="539"/>
      <c r="AC19" s="365">
        <v>0.625</v>
      </c>
      <c r="AD19" s="805">
        <f>MIN(B19:AC19)</f>
        <v>0.62361111111111112</v>
      </c>
    </row>
    <row r="20" spans="1:80" ht="15" customHeight="1" thickBot="1">
      <c r="A20" s="556" t="s">
        <v>768</v>
      </c>
      <c r="B20" s="118"/>
      <c r="C20" s="119"/>
      <c r="D20" s="120"/>
      <c r="E20" s="150"/>
      <c r="F20" s="119"/>
      <c r="G20" s="151"/>
      <c r="H20" s="118"/>
      <c r="I20" s="119"/>
      <c r="J20" s="120"/>
      <c r="K20" s="40"/>
      <c r="L20" s="31"/>
      <c r="M20" s="41"/>
      <c r="N20" s="30"/>
      <c r="O20" s="554"/>
      <c r="P20" s="350"/>
      <c r="Q20" s="30"/>
      <c r="R20" s="31"/>
      <c r="S20" s="41"/>
      <c r="T20" s="30"/>
      <c r="U20" s="31"/>
      <c r="V20" s="407"/>
      <c r="W20" s="30"/>
      <c r="X20" s="687">
        <v>0.60347222222222219</v>
      </c>
      <c r="Y20" s="676"/>
      <c r="Z20" s="330"/>
      <c r="AA20" s="675">
        <v>0.62986111111111109</v>
      </c>
      <c r="AB20" s="801">
        <v>0.63888888888888895</v>
      </c>
      <c r="AC20" s="808">
        <v>0.63472222222222219</v>
      </c>
      <c r="AD20" s="805">
        <f>MIN(B20:AC20)</f>
        <v>0.60347222222222219</v>
      </c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</row>
    <row r="21" spans="1:80" ht="15" customHeight="1" thickBot="1">
      <c r="A21" s="556" t="s">
        <v>752</v>
      </c>
      <c r="B21" s="118"/>
      <c r="C21" s="119"/>
      <c r="D21" s="120"/>
      <c r="E21" s="150"/>
      <c r="F21" s="119"/>
      <c r="G21" s="151"/>
      <c r="H21" s="118"/>
      <c r="I21" s="119"/>
      <c r="J21" s="120"/>
      <c r="K21" s="40"/>
      <c r="L21" s="31"/>
      <c r="M21" s="41"/>
      <c r="N21" s="30"/>
      <c r="O21" s="554"/>
      <c r="P21" s="350"/>
      <c r="Q21" s="30"/>
      <c r="R21" s="31"/>
      <c r="S21" s="41"/>
      <c r="T21" s="30"/>
      <c r="U21" s="31"/>
      <c r="V21" s="44">
        <v>0.69791666666666663</v>
      </c>
      <c r="W21" s="30"/>
      <c r="X21" s="43">
        <v>0.64861111111111114</v>
      </c>
      <c r="Y21" s="32"/>
      <c r="Z21" s="30"/>
      <c r="AA21" s="540">
        <v>0.64166666666666672</v>
      </c>
      <c r="AB21" s="44">
        <v>0.66041666666666665</v>
      </c>
      <c r="AC21" s="365">
        <v>0.64097222222222217</v>
      </c>
      <c r="AD21" s="805">
        <f>MIN(B21:AC21)</f>
        <v>0.64097222222222217</v>
      </c>
    </row>
    <row r="22" spans="1:80" ht="15" customHeight="1" thickBot="1">
      <c r="A22" s="556" t="s">
        <v>759</v>
      </c>
      <c r="B22" s="118"/>
      <c r="C22" s="119"/>
      <c r="D22" s="120"/>
      <c r="E22" s="150"/>
      <c r="F22" s="119"/>
      <c r="G22" s="151"/>
      <c r="H22" s="118"/>
      <c r="I22" s="119"/>
      <c r="J22" s="120"/>
      <c r="K22" s="40"/>
      <c r="L22" s="31"/>
      <c r="M22" s="41"/>
      <c r="N22" s="30"/>
      <c r="O22" s="554"/>
      <c r="P22" s="350"/>
      <c r="Q22" s="30"/>
      <c r="R22" s="31"/>
      <c r="S22" s="41"/>
      <c r="T22" s="30"/>
      <c r="U22" s="31"/>
      <c r="V22" s="407"/>
      <c r="W22" s="122">
        <v>0.66597222222222219</v>
      </c>
      <c r="X22" s="43">
        <v>0.6381944444444444</v>
      </c>
      <c r="Y22" s="413">
        <v>0.63402777777777775</v>
      </c>
      <c r="Z22" s="122">
        <v>0.66319444444444442</v>
      </c>
      <c r="AA22" s="405"/>
      <c r="AB22" s="407"/>
      <c r="AC22" s="413">
        <v>0.64236111111111105</v>
      </c>
      <c r="AD22" s="508">
        <v>0.63402777777777775</v>
      </c>
    </row>
    <row r="23" spans="1:80" ht="15" customHeight="1" thickBot="1">
      <c r="A23" s="556" t="s">
        <v>847</v>
      </c>
      <c r="B23" s="118"/>
      <c r="C23" s="119"/>
      <c r="D23" s="120"/>
      <c r="E23" s="150"/>
      <c r="F23" s="119"/>
      <c r="G23" s="151"/>
      <c r="H23" s="118"/>
      <c r="I23" s="119"/>
      <c r="J23" s="120"/>
      <c r="K23" s="40"/>
      <c r="L23" s="31"/>
      <c r="M23" s="41"/>
      <c r="N23" s="30"/>
      <c r="O23" s="554"/>
      <c r="P23" s="350"/>
      <c r="Q23" s="30"/>
      <c r="R23" s="31"/>
      <c r="S23" s="41"/>
      <c r="T23" s="38"/>
      <c r="U23" s="31"/>
      <c r="V23" s="41"/>
      <c r="W23" s="30"/>
      <c r="X23" s="31"/>
      <c r="Y23" s="32"/>
      <c r="Z23" s="30"/>
      <c r="AA23" s="31"/>
      <c r="AB23" s="41"/>
      <c r="AC23" s="365">
        <v>0.64444444444444449</v>
      </c>
      <c r="AD23" s="764"/>
    </row>
    <row r="24" spans="1:80" ht="15" customHeight="1" thickBot="1">
      <c r="A24" s="552" t="s">
        <v>496</v>
      </c>
      <c r="B24" s="118"/>
      <c r="C24" s="119"/>
      <c r="D24" s="120"/>
      <c r="E24" s="150"/>
      <c r="F24" s="119"/>
      <c r="G24" s="151"/>
      <c r="H24" s="118"/>
      <c r="I24" s="119"/>
      <c r="J24" s="120"/>
      <c r="K24" s="40"/>
      <c r="L24" s="31"/>
      <c r="M24" s="41"/>
      <c r="N24" s="38"/>
      <c r="O24" s="555">
        <v>0.65763888889341615</v>
      </c>
      <c r="P24" s="350"/>
      <c r="Q24" s="30"/>
      <c r="R24" s="31"/>
      <c r="S24" s="41"/>
      <c r="T24" s="30"/>
      <c r="U24" s="43">
        <v>0.68958333333333333</v>
      </c>
      <c r="V24" s="108">
        <v>0.66736111111111107</v>
      </c>
      <c r="W24" s="38">
        <v>0.67569444444444438</v>
      </c>
      <c r="X24" s="43">
        <v>0.66597222222222219</v>
      </c>
      <c r="Y24" s="32"/>
      <c r="Z24" s="30"/>
      <c r="AA24" s="31"/>
      <c r="AB24" s="108">
        <v>0.68333333333333324</v>
      </c>
      <c r="AC24" s="365">
        <v>0.64583333333333337</v>
      </c>
      <c r="AD24" s="805">
        <f t="shared" ref="AD24:AD35" si="1">MIN(B24:AC24)</f>
        <v>0.64583333333333337</v>
      </c>
    </row>
    <row r="25" spans="1:80" s="64" customFormat="1" ht="15" customHeight="1" thickBot="1">
      <c r="A25" s="550" t="s">
        <v>626</v>
      </c>
      <c r="B25" s="65"/>
      <c r="C25" s="66"/>
      <c r="D25" s="67"/>
      <c r="E25" s="154"/>
      <c r="F25" s="66"/>
      <c r="G25" s="139"/>
      <c r="H25" s="65"/>
      <c r="I25" s="66"/>
      <c r="J25" s="67"/>
      <c r="K25" s="154"/>
      <c r="L25" s="66"/>
      <c r="M25" s="421"/>
      <c r="N25" s="65"/>
      <c r="O25" s="66"/>
      <c r="P25" s="487"/>
      <c r="Q25" s="384"/>
      <c r="R25" s="382">
        <v>0.55069444444444449</v>
      </c>
      <c r="S25" s="411">
        <v>0.5444444444444444</v>
      </c>
      <c r="T25" s="538">
        <v>0.56527777777777777</v>
      </c>
      <c r="U25" s="158">
        <v>0.52638888888888891</v>
      </c>
      <c r="V25" s="406">
        <v>0.51527777777777783</v>
      </c>
      <c r="W25" s="38">
        <v>0.53749999999999998</v>
      </c>
      <c r="X25" s="43">
        <v>0.52500000000000002</v>
      </c>
      <c r="Y25" s="365">
        <v>0.52152777777777781</v>
      </c>
      <c r="Z25" s="38">
        <v>0.52916666666666667</v>
      </c>
      <c r="AA25" s="43">
        <v>0.52361111111111114</v>
      </c>
      <c r="AB25" s="108">
        <v>0.51944444444444449</v>
      </c>
      <c r="AC25" s="365"/>
      <c r="AD25" s="805">
        <f t="shared" si="1"/>
        <v>0.51527777777777783</v>
      </c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</row>
    <row r="26" spans="1:80" ht="15" customHeight="1" thickBot="1">
      <c r="A26" s="556" t="s">
        <v>757</v>
      </c>
      <c r="B26" s="118"/>
      <c r="C26" s="119"/>
      <c r="D26" s="120"/>
      <c r="E26" s="150"/>
      <c r="F26" s="119"/>
      <c r="G26" s="151"/>
      <c r="H26" s="118"/>
      <c r="I26" s="119"/>
      <c r="J26" s="120"/>
      <c r="K26" s="40"/>
      <c r="L26" s="31"/>
      <c r="M26" s="41"/>
      <c r="N26" s="30"/>
      <c r="O26" s="554"/>
      <c r="P26" s="350"/>
      <c r="Q26" s="30"/>
      <c r="R26" s="31"/>
      <c r="S26" s="41"/>
      <c r="T26" s="30"/>
      <c r="U26" s="31"/>
      <c r="V26" s="407"/>
      <c r="W26" s="122">
        <v>0.57777777777777783</v>
      </c>
      <c r="X26" s="31"/>
      <c r="Y26" s="546">
        <v>0.56805555555555554</v>
      </c>
      <c r="Z26" s="122">
        <v>0.57500000000000007</v>
      </c>
      <c r="AA26" s="405"/>
      <c r="AB26" s="407">
        <v>0.54722222222222217</v>
      </c>
      <c r="AC26" s="413"/>
      <c r="AD26" s="805">
        <f t="shared" si="1"/>
        <v>0.54722222222222217</v>
      </c>
    </row>
    <row r="27" spans="1:80" s="73" customFormat="1" ht="15" customHeight="1" thickBot="1">
      <c r="A27" s="556" t="s">
        <v>781</v>
      </c>
      <c r="B27" s="118"/>
      <c r="C27" s="119"/>
      <c r="D27" s="120"/>
      <c r="E27" s="150"/>
      <c r="F27" s="119"/>
      <c r="G27" s="151"/>
      <c r="H27" s="118"/>
      <c r="I27" s="119"/>
      <c r="J27" s="120"/>
      <c r="K27" s="40"/>
      <c r="L27" s="31"/>
      <c r="M27" s="41"/>
      <c r="N27" s="30"/>
      <c r="O27" s="554"/>
      <c r="P27" s="350"/>
      <c r="Q27" s="30"/>
      <c r="R27" s="31"/>
      <c r="S27" s="41"/>
      <c r="T27" s="30"/>
      <c r="U27" s="31"/>
      <c r="V27" s="407"/>
      <c r="W27" s="30"/>
      <c r="X27" s="687">
        <v>0.54652777777777783</v>
      </c>
      <c r="Y27" s="676"/>
      <c r="Z27" s="745">
        <v>0.57777777777777783</v>
      </c>
      <c r="AA27" s="675">
        <v>0.54861111111111105</v>
      </c>
      <c r="AB27" s="801">
        <v>0.55694444444444446</v>
      </c>
      <c r="AC27" s="676"/>
      <c r="AD27" s="805">
        <f t="shared" si="1"/>
        <v>0.54652777777777783</v>
      </c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</row>
    <row r="28" spans="1:80" ht="15" customHeight="1">
      <c r="A28" s="77" t="s">
        <v>482</v>
      </c>
      <c r="B28" s="30"/>
      <c r="C28" s="31"/>
      <c r="D28" s="32"/>
      <c r="E28" s="40"/>
      <c r="F28" s="31"/>
      <c r="G28" s="41"/>
      <c r="H28" s="30"/>
      <c r="I28" s="31"/>
      <c r="J28" s="32"/>
      <c r="K28" s="40"/>
      <c r="L28" s="31"/>
      <c r="M28" s="108">
        <v>0.5965277777868323</v>
      </c>
      <c r="N28" s="30"/>
      <c r="O28" s="553">
        <v>0.56736111111240461</v>
      </c>
      <c r="P28" s="350"/>
      <c r="Q28" s="30"/>
      <c r="R28" s="43">
        <v>0.53819444444444442</v>
      </c>
      <c r="S28" s="407">
        <v>0.53055555555555556</v>
      </c>
      <c r="T28" s="122">
        <v>0.54166666666666663</v>
      </c>
      <c r="U28" s="405"/>
      <c r="V28" s="44">
        <v>0.54513888888888895</v>
      </c>
      <c r="W28" s="38">
        <v>0.54861111111111105</v>
      </c>
      <c r="X28" s="31"/>
      <c r="Y28" s="365">
        <v>0.55138888888888882</v>
      </c>
      <c r="Z28" s="38">
        <v>0.60625000000000007</v>
      </c>
      <c r="AA28" s="43">
        <v>0.55347222222222225</v>
      </c>
      <c r="AB28" s="108">
        <v>0.56736111111111109</v>
      </c>
      <c r="AC28" s="365"/>
      <c r="AD28" s="805">
        <f t="shared" si="1"/>
        <v>0.53055555555555556</v>
      </c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  <c r="CA28" s="64"/>
      <c r="CB28" s="64"/>
    </row>
    <row r="29" spans="1:80" ht="15" customHeight="1">
      <c r="A29" s="556" t="s">
        <v>813</v>
      </c>
      <c r="B29" s="118"/>
      <c r="C29" s="119"/>
      <c r="D29" s="120"/>
      <c r="E29" s="150"/>
      <c r="F29" s="119"/>
      <c r="G29" s="151"/>
      <c r="H29" s="118"/>
      <c r="I29" s="119"/>
      <c r="J29" s="120"/>
      <c r="K29" s="40"/>
      <c r="L29" s="31"/>
      <c r="M29" s="41"/>
      <c r="N29" s="30"/>
      <c r="O29" s="554"/>
      <c r="P29" s="350"/>
      <c r="Q29" s="30"/>
      <c r="R29" s="31"/>
      <c r="S29" s="41"/>
      <c r="T29" s="38"/>
      <c r="U29" s="31"/>
      <c r="V29" s="41"/>
      <c r="W29" s="30"/>
      <c r="X29" s="31"/>
      <c r="Y29" s="32"/>
      <c r="Z29" s="38">
        <v>0.6020833333333333</v>
      </c>
      <c r="AA29" s="409">
        <v>0.58888888888888891</v>
      </c>
      <c r="AB29" s="539">
        <v>0.58263888888888882</v>
      </c>
      <c r="AC29" s="32"/>
      <c r="AD29" s="551">
        <f t="shared" si="1"/>
        <v>0.58263888888888882</v>
      </c>
    </row>
    <row r="30" spans="1:80" ht="15" customHeight="1">
      <c r="A30" s="556" t="s">
        <v>708</v>
      </c>
      <c r="B30" s="118"/>
      <c r="C30" s="119"/>
      <c r="D30" s="120"/>
      <c r="E30" s="150"/>
      <c r="F30" s="119"/>
      <c r="G30" s="151"/>
      <c r="H30" s="118"/>
      <c r="I30" s="119"/>
      <c r="J30" s="120"/>
      <c r="K30" s="40"/>
      <c r="L30" s="31"/>
      <c r="M30" s="41"/>
      <c r="N30" s="30"/>
      <c r="O30" s="554"/>
      <c r="P30" s="350"/>
      <c r="Q30" s="30"/>
      <c r="R30" s="31"/>
      <c r="S30" s="41"/>
      <c r="T30" s="38"/>
      <c r="U30" s="31"/>
      <c r="V30" s="41"/>
      <c r="W30" s="30"/>
      <c r="X30" s="31"/>
      <c r="Y30" s="32"/>
      <c r="Z30" s="541">
        <v>0.67152777777777783</v>
      </c>
      <c r="AA30" s="43">
        <v>0.68125000000000002</v>
      </c>
      <c r="AB30" s="108">
        <v>0.68263888888888891</v>
      </c>
      <c r="AC30" s="32"/>
      <c r="AD30" s="551">
        <f t="shared" si="1"/>
        <v>0.67152777777777783</v>
      </c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3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3"/>
      <c r="BX30" s="73"/>
      <c r="BY30" s="73"/>
      <c r="BZ30" s="73"/>
      <c r="CA30" s="73"/>
      <c r="CB30" s="73"/>
    </row>
    <row r="31" spans="1:80" ht="15" customHeight="1">
      <c r="A31" s="556" t="s">
        <v>822</v>
      </c>
      <c r="B31" s="118"/>
      <c r="C31" s="119"/>
      <c r="D31" s="120"/>
      <c r="E31" s="150"/>
      <c r="F31" s="119"/>
      <c r="G31" s="151"/>
      <c r="H31" s="118"/>
      <c r="I31" s="119"/>
      <c r="J31" s="120"/>
      <c r="K31" s="40"/>
      <c r="L31" s="31"/>
      <c r="M31" s="41"/>
      <c r="N31" s="30"/>
      <c r="O31" s="554"/>
      <c r="P31" s="350"/>
      <c r="Q31" s="30"/>
      <c r="R31" s="31"/>
      <c r="S31" s="41"/>
      <c r="T31" s="38"/>
      <c r="U31" s="31"/>
      <c r="V31" s="41"/>
      <c r="W31" s="30"/>
      <c r="X31" s="31"/>
      <c r="Y31" s="32"/>
      <c r="Z31" s="541">
        <v>0.54652777777777783</v>
      </c>
      <c r="AA31" s="43">
        <v>0.56388888888888888</v>
      </c>
      <c r="AB31" s="108"/>
      <c r="AC31" s="32"/>
      <c r="AD31" s="551">
        <f t="shared" si="1"/>
        <v>0.54652777777777783</v>
      </c>
    </row>
    <row r="32" spans="1:80" ht="15" customHeight="1">
      <c r="A32" s="556" t="s">
        <v>756</v>
      </c>
      <c r="B32" s="118"/>
      <c r="C32" s="119"/>
      <c r="D32" s="120"/>
      <c r="E32" s="150"/>
      <c r="F32" s="119"/>
      <c r="G32" s="151"/>
      <c r="H32" s="118"/>
      <c r="I32" s="119"/>
      <c r="J32" s="120"/>
      <c r="K32" s="40"/>
      <c r="L32" s="31"/>
      <c r="M32" s="41"/>
      <c r="N32" s="30"/>
      <c r="O32" s="554"/>
      <c r="P32" s="350"/>
      <c r="Q32" s="30"/>
      <c r="R32" s="31"/>
      <c r="S32" s="41"/>
      <c r="T32" s="30"/>
      <c r="U32" s="31"/>
      <c r="V32" s="407"/>
      <c r="W32" s="122">
        <v>0.58819444444444446</v>
      </c>
      <c r="X32" s="31"/>
      <c r="Y32" s="32"/>
      <c r="Z32" s="30"/>
      <c r="AA32" s="540">
        <v>0.58472222222222225</v>
      </c>
      <c r="AB32" s="539"/>
      <c r="AC32" s="32"/>
      <c r="AD32" s="551">
        <f t="shared" si="1"/>
        <v>0.58472222222222225</v>
      </c>
    </row>
    <row r="33" spans="1:80" ht="15" customHeight="1">
      <c r="A33" s="556" t="s">
        <v>790</v>
      </c>
      <c r="B33" s="118"/>
      <c r="C33" s="119"/>
      <c r="D33" s="120"/>
      <c r="E33" s="150"/>
      <c r="F33" s="119"/>
      <c r="G33" s="151"/>
      <c r="H33" s="118"/>
      <c r="I33" s="119"/>
      <c r="J33" s="120"/>
      <c r="K33" s="40"/>
      <c r="L33" s="31"/>
      <c r="M33" s="41"/>
      <c r="N33" s="30"/>
      <c r="O33" s="554"/>
      <c r="P33" s="350"/>
      <c r="Q33" s="30"/>
      <c r="R33" s="31"/>
      <c r="S33" s="41"/>
      <c r="T33" s="30"/>
      <c r="U33" s="31"/>
      <c r="V33" s="407"/>
      <c r="W33" s="30"/>
      <c r="X33" s="750">
        <v>0.63541666666666663</v>
      </c>
      <c r="Y33" s="676"/>
      <c r="Z33" s="330"/>
      <c r="AA33" s="751">
        <v>0.61319444444444449</v>
      </c>
      <c r="AB33" s="802"/>
      <c r="AC33" s="676"/>
      <c r="AD33" s="551">
        <f t="shared" si="1"/>
        <v>0.61319444444444449</v>
      </c>
    </row>
    <row r="34" spans="1:80" ht="15" customHeight="1">
      <c r="A34" s="552" t="s">
        <v>498</v>
      </c>
      <c r="B34" s="118"/>
      <c r="C34" s="119"/>
      <c r="D34" s="120"/>
      <c r="E34" s="150"/>
      <c r="F34" s="119"/>
      <c r="G34" s="151"/>
      <c r="H34" s="118"/>
      <c r="I34" s="119"/>
      <c r="J34" s="120"/>
      <c r="K34" s="40"/>
      <c r="L34" s="31"/>
      <c r="M34" s="41"/>
      <c r="N34" s="38"/>
      <c r="O34" s="553">
        <v>0.67013888887595385</v>
      </c>
      <c r="P34" s="350"/>
      <c r="Q34" s="30"/>
      <c r="R34" s="31"/>
      <c r="S34" s="41"/>
      <c r="T34" s="30"/>
      <c r="U34" s="409">
        <v>0.62361111111111112</v>
      </c>
      <c r="V34" s="41"/>
      <c r="W34" s="404">
        <v>0.61041666666666672</v>
      </c>
      <c r="X34" s="31"/>
      <c r="Y34" s="32"/>
      <c r="Z34" s="30"/>
      <c r="AA34" s="43">
        <v>0.61458333333333337</v>
      </c>
      <c r="AB34" s="108"/>
      <c r="AC34" s="32"/>
      <c r="AD34" s="551">
        <f t="shared" si="1"/>
        <v>0.61041666666666672</v>
      </c>
    </row>
    <row r="35" spans="1:80" ht="15" customHeight="1">
      <c r="A35" s="556" t="s">
        <v>823</v>
      </c>
      <c r="B35" s="118"/>
      <c r="C35" s="119"/>
      <c r="D35" s="120"/>
      <c r="E35" s="150"/>
      <c r="F35" s="119"/>
      <c r="G35" s="151"/>
      <c r="H35" s="118"/>
      <c r="I35" s="119"/>
      <c r="J35" s="120"/>
      <c r="K35" s="40"/>
      <c r="L35" s="31"/>
      <c r="M35" s="41"/>
      <c r="N35" s="30"/>
      <c r="O35" s="554"/>
      <c r="P35" s="350"/>
      <c r="Q35" s="30"/>
      <c r="R35" s="31"/>
      <c r="S35" s="41"/>
      <c r="T35" s="38"/>
      <c r="U35" s="31"/>
      <c r="V35" s="41"/>
      <c r="W35" s="30"/>
      <c r="X35" s="31"/>
      <c r="Y35" s="32"/>
      <c r="Z35" s="38"/>
      <c r="AA35" s="540">
        <v>0.62638888888888888</v>
      </c>
      <c r="AB35" s="539"/>
      <c r="AC35" s="32"/>
      <c r="AD35" s="551">
        <f t="shared" si="1"/>
        <v>0.62638888888888888</v>
      </c>
    </row>
    <row r="36" spans="1:80" ht="15" customHeight="1">
      <c r="A36" s="24" t="s">
        <v>460</v>
      </c>
      <c r="B36" s="25"/>
      <c r="C36" s="26"/>
      <c r="D36" s="27"/>
      <c r="E36" s="46"/>
      <c r="F36" s="54"/>
      <c r="G36" s="37"/>
      <c r="H36" s="52"/>
      <c r="I36" s="35" t="s">
        <v>461</v>
      </c>
      <c r="J36" s="49" t="s">
        <v>462</v>
      </c>
      <c r="K36" s="53">
        <v>0.65833333332557231</v>
      </c>
      <c r="L36" s="35"/>
      <c r="M36" s="50">
        <v>0.67361111112404615</v>
      </c>
      <c r="N36" s="30"/>
      <c r="O36" s="31"/>
      <c r="P36" s="350"/>
      <c r="Q36" s="30"/>
      <c r="R36" s="31"/>
      <c r="S36" s="41"/>
      <c r="T36" s="30"/>
      <c r="U36" s="31"/>
      <c r="V36" s="41"/>
      <c r="W36" s="541">
        <v>0.60416666666666663</v>
      </c>
      <c r="X36" s="31"/>
      <c r="Y36" s="32"/>
      <c r="Z36" s="541">
        <v>0.54791666666666672</v>
      </c>
      <c r="AA36" s="31"/>
      <c r="AB36" s="41"/>
      <c r="AC36" s="32"/>
      <c r="AD36" s="74">
        <v>0.60416666666666663</v>
      </c>
    </row>
    <row r="37" spans="1:80" s="73" customFormat="1" ht="15" customHeight="1">
      <c r="A37" s="556" t="s">
        <v>810</v>
      </c>
      <c r="B37" s="118"/>
      <c r="C37" s="119"/>
      <c r="D37" s="120"/>
      <c r="E37" s="150"/>
      <c r="F37" s="119"/>
      <c r="G37" s="151"/>
      <c r="H37" s="118"/>
      <c r="I37" s="119"/>
      <c r="J37" s="120"/>
      <c r="K37" s="40"/>
      <c r="L37" s="31"/>
      <c r="M37" s="41"/>
      <c r="N37" s="30"/>
      <c r="O37" s="554"/>
      <c r="P37" s="350"/>
      <c r="Q37" s="30"/>
      <c r="R37" s="31"/>
      <c r="S37" s="41"/>
      <c r="T37" s="38"/>
      <c r="U37" s="31"/>
      <c r="V37" s="41"/>
      <c r="W37" s="30"/>
      <c r="X37" s="31"/>
      <c r="Y37" s="32"/>
      <c r="Z37" s="541">
        <v>0.59861111111111109</v>
      </c>
      <c r="AA37" s="43"/>
      <c r="AB37" s="108"/>
      <c r="AC37" s="32"/>
      <c r="AD37" s="78">
        <v>0.59861111111111109</v>
      </c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</row>
    <row r="38" spans="1:80" ht="15" customHeight="1">
      <c r="A38" s="24" t="s">
        <v>588</v>
      </c>
      <c r="B38" s="25"/>
      <c r="C38" s="26" t="s">
        <v>589</v>
      </c>
      <c r="D38" s="27"/>
      <c r="E38" s="46">
        <v>0.69305555554456078</v>
      </c>
      <c r="F38" s="26"/>
      <c r="G38" s="47" t="s">
        <v>590</v>
      </c>
      <c r="H38" s="48" t="s">
        <v>591</v>
      </c>
      <c r="I38" s="35" t="s">
        <v>592</v>
      </c>
      <c r="J38" s="49" t="s">
        <v>593</v>
      </c>
      <c r="K38" s="53">
        <v>0.59166666667442769</v>
      </c>
      <c r="L38" s="35"/>
      <c r="M38" s="50">
        <v>0.60138888889923692</v>
      </c>
      <c r="N38" s="38">
        <v>0.60625000001164153</v>
      </c>
      <c r="O38" s="540">
        <v>0.57430555555555551</v>
      </c>
      <c r="P38" s="350"/>
      <c r="Q38" s="30"/>
      <c r="R38" s="31"/>
      <c r="S38" s="41"/>
      <c r="T38" s="30"/>
      <c r="U38" s="31"/>
      <c r="V38" s="41"/>
      <c r="W38" s="30"/>
      <c r="X38" s="31"/>
      <c r="Y38" s="32"/>
      <c r="Z38" s="38">
        <v>0.8666666666666667</v>
      </c>
      <c r="AA38" s="31"/>
      <c r="AB38" s="41"/>
      <c r="AC38" s="32"/>
      <c r="AD38" s="51" t="s">
        <v>669</v>
      </c>
    </row>
    <row r="39" spans="1:80" ht="15" customHeight="1">
      <c r="A39" s="24" t="s">
        <v>457</v>
      </c>
      <c r="B39" s="25"/>
      <c r="C39" s="26"/>
      <c r="D39" s="27"/>
      <c r="E39" s="46"/>
      <c r="F39" s="54"/>
      <c r="G39" s="37"/>
      <c r="H39" s="48" t="s">
        <v>458</v>
      </c>
      <c r="I39" s="35" t="s">
        <v>459</v>
      </c>
      <c r="J39" s="36"/>
      <c r="K39" s="53">
        <v>0.64930555556202307</v>
      </c>
      <c r="L39" s="54"/>
      <c r="M39" s="50">
        <v>0.64791666666860692</v>
      </c>
      <c r="N39" s="38">
        <v>0.65208333331975155</v>
      </c>
      <c r="O39" s="405">
        <v>0.63194444444444442</v>
      </c>
      <c r="P39" s="350"/>
      <c r="Q39" s="38">
        <v>0.64374999999999993</v>
      </c>
      <c r="R39" s="31"/>
      <c r="S39" s="108">
        <v>0.66875000000000007</v>
      </c>
      <c r="T39" s="38">
        <v>0.67291666666666661</v>
      </c>
      <c r="U39" s="43">
        <v>0.63888888888888895</v>
      </c>
      <c r="V39" s="108">
        <v>0.65694444444444444</v>
      </c>
      <c r="W39" s="38">
        <v>0.70624999999999993</v>
      </c>
      <c r="X39" s="405">
        <v>0.60833333333333328</v>
      </c>
      <c r="Y39" s="32"/>
      <c r="Z39" s="38">
        <v>0.86944444444444446</v>
      </c>
      <c r="AA39" s="31"/>
      <c r="AB39" s="41"/>
      <c r="AC39" s="32"/>
      <c r="AD39" s="74">
        <v>0.60833333333333328</v>
      </c>
    </row>
    <row r="40" spans="1:80" ht="15" customHeight="1">
      <c r="A40" s="77" t="s">
        <v>477</v>
      </c>
      <c r="B40" s="30"/>
      <c r="C40" s="31"/>
      <c r="D40" s="32"/>
      <c r="E40" s="40"/>
      <c r="F40" s="31"/>
      <c r="G40" s="41"/>
      <c r="H40" s="30"/>
      <c r="I40" s="31"/>
      <c r="J40" s="32"/>
      <c r="K40" s="40"/>
      <c r="L40" s="31" t="s">
        <v>478</v>
      </c>
      <c r="M40" s="44">
        <v>0.55555555556202307</v>
      </c>
      <c r="N40" s="122">
        <v>0.55277777777519077</v>
      </c>
      <c r="O40" s="66"/>
      <c r="P40" s="482">
        <v>0.55902777777777779</v>
      </c>
      <c r="Q40" s="38"/>
      <c r="R40" s="43">
        <v>0.56805555555555554</v>
      </c>
      <c r="S40" s="44">
        <v>0.54861111111111105</v>
      </c>
      <c r="T40" s="122">
        <v>0.53749999999999998</v>
      </c>
      <c r="U40" s="409">
        <v>0.5229166666666667</v>
      </c>
      <c r="V40" s="44">
        <v>0.53333333333333333</v>
      </c>
      <c r="W40" s="384">
        <v>0.53333333333333333</v>
      </c>
      <c r="X40" s="431">
        <v>0.51944444444444449</v>
      </c>
      <c r="Y40" s="749">
        <v>0.52013888888888882</v>
      </c>
      <c r="Z40" s="384"/>
      <c r="AA40" s="382"/>
      <c r="AB40" s="421"/>
      <c r="AC40" s="749"/>
      <c r="AD40" s="78">
        <v>0.51944444444444449</v>
      </c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3"/>
      <c r="BX40" s="73"/>
      <c r="BY40" s="73"/>
      <c r="BZ40" s="73"/>
      <c r="CA40" s="73"/>
      <c r="CB40" s="73"/>
    </row>
    <row r="41" spans="1:80" ht="15" customHeight="1">
      <c r="A41" s="77" t="s">
        <v>495</v>
      </c>
      <c r="B41" s="118"/>
      <c r="C41" s="119"/>
      <c r="D41" s="120"/>
      <c r="E41" s="150"/>
      <c r="F41" s="119"/>
      <c r="G41" s="151"/>
      <c r="H41" s="118"/>
      <c r="I41" s="119"/>
      <c r="J41" s="120"/>
      <c r="K41" s="40"/>
      <c r="L41" s="31"/>
      <c r="M41" s="41"/>
      <c r="N41" s="38">
        <v>0.70000000001164153</v>
      </c>
      <c r="O41" s="31"/>
      <c r="P41" s="482">
        <v>0.66666666666666663</v>
      </c>
      <c r="Q41" s="38">
        <v>0.63055555555555554</v>
      </c>
      <c r="R41" s="43">
        <v>0.63055555555555554</v>
      </c>
      <c r="S41" s="44">
        <v>0.61249999999999993</v>
      </c>
      <c r="T41" s="122">
        <v>0.64027777777777783</v>
      </c>
      <c r="U41" s="409">
        <v>0.59722222222222221</v>
      </c>
      <c r="V41" s="407"/>
      <c r="W41" s="38">
        <v>0.60902777777777783</v>
      </c>
      <c r="X41" s="43">
        <v>0.57500000000000007</v>
      </c>
      <c r="Y41" s="413">
        <v>0.56874999999999998</v>
      </c>
      <c r="Z41" s="404"/>
      <c r="AA41" s="405"/>
      <c r="AB41" s="407"/>
      <c r="AC41" s="413"/>
      <c r="AD41" s="78">
        <v>0.56874999999999998</v>
      </c>
    </row>
    <row r="42" spans="1:80" ht="15" customHeight="1">
      <c r="A42" s="77" t="s">
        <v>485</v>
      </c>
      <c r="B42" s="30"/>
      <c r="C42" s="31"/>
      <c r="D42" s="32"/>
      <c r="E42" s="40"/>
      <c r="F42" s="31"/>
      <c r="G42" s="41"/>
      <c r="H42" s="30"/>
      <c r="I42" s="31"/>
      <c r="J42" s="32"/>
      <c r="K42" s="40"/>
      <c r="L42" s="31"/>
      <c r="M42" s="108">
        <v>0.67083333333721384</v>
      </c>
      <c r="N42" s="38">
        <v>0.67708333334303461</v>
      </c>
      <c r="O42" s="31"/>
      <c r="P42" s="350"/>
      <c r="Q42" s="122">
        <v>0.66041666666666665</v>
      </c>
      <c r="R42" s="31"/>
      <c r="S42" s="41"/>
      <c r="T42" s="38">
        <v>0.70694444444444438</v>
      </c>
      <c r="U42" s="31"/>
      <c r="V42" s="44">
        <v>0.64930555555555558</v>
      </c>
      <c r="W42" s="122">
        <v>0.64097222222222217</v>
      </c>
      <c r="X42" s="405">
        <v>0.60972222222222217</v>
      </c>
      <c r="Y42" s="365">
        <v>0.61527777777777781</v>
      </c>
      <c r="Z42" s="38"/>
      <c r="AA42" s="43"/>
      <c r="AB42" s="108"/>
      <c r="AC42" s="365"/>
      <c r="AD42" s="78">
        <v>0.60972222222222217</v>
      </c>
    </row>
    <row r="43" spans="1:80" ht="16.5" customHeight="1">
      <c r="A43" s="550" t="s">
        <v>652</v>
      </c>
      <c r="B43" s="65"/>
      <c r="C43" s="66"/>
      <c r="D43" s="67"/>
      <c r="E43" s="154"/>
      <c r="F43" s="66"/>
      <c r="G43" s="139"/>
      <c r="H43" s="65"/>
      <c r="I43" s="66"/>
      <c r="J43" s="67"/>
      <c r="K43" s="154"/>
      <c r="L43" s="66"/>
      <c r="M43" s="421"/>
      <c r="N43" s="65"/>
      <c r="O43" s="66"/>
      <c r="P43" s="487"/>
      <c r="Q43" s="384"/>
      <c r="R43" s="382">
        <v>0.66527777777777775</v>
      </c>
      <c r="S43" s="411">
        <v>0.64722222222222225</v>
      </c>
      <c r="T43" s="408">
        <v>0.64166666666666672</v>
      </c>
      <c r="U43" s="431"/>
      <c r="V43" s="411">
        <v>0.6645833333333333</v>
      </c>
      <c r="W43" s="38">
        <v>0.65902777777777777</v>
      </c>
      <c r="X43" s="31"/>
      <c r="Y43" s="365">
        <v>0.65347222222222223</v>
      </c>
      <c r="Z43" s="38"/>
      <c r="AA43" s="43"/>
      <c r="AB43" s="108"/>
      <c r="AC43" s="365"/>
      <c r="AD43" s="551">
        <v>0.64166666666666672</v>
      </c>
    </row>
    <row r="44" spans="1:80" ht="16.5" customHeight="1">
      <c r="A44" s="556" t="s">
        <v>739</v>
      </c>
      <c r="B44" s="118"/>
      <c r="C44" s="119"/>
      <c r="D44" s="120"/>
      <c r="E44" s="150"/>
      <c r="F44" s="119"/>
      <c r="G44" s="151"/>
      <c r="H44" s="118"/>
      <c r="I44" s="119"/>
      <c r="J44" s="120"/>
      <c r="K44" s="40"/>
      <c r="L44" s="31"/>
      <c r="M44" s="41"/>
      <c r="N44" s="30"/>
      <c r="O44" s="554"/>
      <c r="P44" s="350"/>
      <c r="Q44" s="30"/>
      <c r="R44" s="31"/>
      <c r="S44" s="41"/>
      <c r="T44" s="30"/>
      <c r="U44" s="31"/>
      <c r="V44" s="407">
        <v>0.63194444444444442</v>
      </c>
      <c r="W44" s="30"/>
      <c r="X44" s="31"/>
      <c r="Y44" s="365">
        <v>0.66875000000000007</v>
      </c>
      <c r="Z44" s="38"/>
      <c r="AA44" s="43"/>
      <c r="AB44" s="108"/>
      <c r="AC44" s="365"/>
      <c r="AD44" s="78">
        <v>0.63194444444444442</v>
      </c>
    </row>
    <row r="45" spans="1:80" ht="15" customHeight="1">
      <c r="A45" s="556" t="s">
        <v>760</v>
      </c>
      <c r="B45" s="118"/>
      <c r="C45" s="119"/>
      <c r="D45" s="120"/>
      <c r="E45" s="150"/>
      <c r="F45" s="119"/>
      <c r="G45" s="151"/>
      <c r="H45" s="118"/>
      <c r="I45" s="119"/>
      <c r="J45" s="120"/>
      <c r="K45" s="40"/>
      <c r="L45" s="31"/>
      <c r="M45" s="41"/>
      <c r="N45" s="30"/>
      <c r="O45" s="554"/>
      <c r="P45" s="350"/>
      <c r="Q45" s="30"/>
      <c r="R45" s="31"/>
      <c r="S45" s="41"/>
      <c r="T45" s="30"/>
      <c r="U45" s="31"/>
      <c r="V45" s="407"/>
      <c r="W45" s="122">
        <v>0.73125000000000007</v>
      </c>
      <c r="X45" s="43">
        <v>0.70416666666666661</v>
      </c>
      <c r="Y45" s="413">
        <v>0.67708333333333337</v>
      </c>
      <c r="Z45" s="404"/>
      <c r="AA45" s="405"/>
      <c r="AB45" s="407"/>
      <c r="AC45" s="413"/>
      <c r="AD45" s="78">
        <v>0.67708333333333337</v>
      </c>
    </row>
    <row r="46" spans="1:80" ht="16.5" customHeight="1">
      <c r="A46" s="556" t="s">
        <v>775</v>
      </c>
      <c r="B46" s="118"/>
      <c r="C46" s="119"/>
      <c r="D46" s="120"/>
      <c r="E46" s="150"/>
      <c r="F46" s="119"/>
      <c r="G46" s="151"/>
      <c r="H46" s="118"/>
      <c r="I46" s="119"/>
      <c r="J46" s="120"/>
      <c r="K46" s="40"/>
      <c r="L46" s="31"/>
      <c r="M46" s="41"/>
      <c r="N46" s="30"/>
      <c r="O46" s="554"/>
      <c r="P46" s="350"/>
      <c r="Q46" s="30"/>
      <c r="R46" s="31"/>
      <c r="S46" s="41"/>
      <c r="T46" s="38"/>
      <c r="U46" s="31"/>
      <c r="V46" s="41"/>
      <c r="W46" s="30"/>
      <c r="X46" s="31"/>
      <c r="Y46" s="413">
        <v>0.68472222222222223</v>
      </c>
      <c r="Z46" s="404"/>
      <c r="AA46" s="405"/>
      <c r="AB46" s="407"/>
      <c r="AC46" s="413"/>
      <c r="AD46" s="78">
        <v>0.68472222222222223</v>
      </c>
    </row>
    <row r="47" spans="1:80" ht="15.75" customHeight="1">
      <c r="A47" s="556" t="s">
        <v>769</v>
      </c>
      <c r="B47" s="118"/>
      <c r="C47" s="119"/>
      <c r="D47" s="120"/>
      <c r="E47" s="150"/>
      <c r="F47" s="119"/>
      <c r="G47" s="151"/>
      <c r="H47" s="118"/>
      <c r="I47" s="119"/>
      <c r="J47" s="120"/>
      <c r="K47" s="40"/>
      <c r="L47" s="31"/>
      <c r="M47" s="41"/>
      <c r="N47" s="30"/>
      <c r="O47" s="554"/>
      <c r="P47" s="350"/>
      <c r="Q47" s="30"/>
      <c r="R47" s="31"/>
      <c r="S47" s="41"/>
      <c r="T47" s="30"/>
      <c r="U47" s="31"/>
      <c r="V47" s="407"/>
      <c r="W47" s="30"/>
      <c r="X47" s="687">
        <v>0.61736111111111114</v>
      </c>
      <c r="Y47" s="676"/>
      <c r="Z47" s="330"/>
      <c r="AA47" s="677"/>
      <c r="AB47" s="804"/>
      <c r="AC47" s="676"/>
      <c r="AD47" s="599">
        <v>0.61736111111111114</v>
      </c>
    </row>
    <row r="48" spans="1:80" ht="15" customHeight="1">
      <c r="A48" s="552" t="s">
        <v>501</v>
      </c>
      <c r="B48" s="118"/>
      <c r="C48" s="119"/>
      <c r="D48" s="120"/>
      <c r="E48" s="150"/>
      <c r="F48" s="119"/>
      <c r="G48" s="151"/>
      <c r="H48" s="118"/>
      <c r="I48" s="119"/>
      <c r="J48" s="120"/>
      <c r="K48" s="40"/>
      <c r="L48" s="31"/>
      <c r="M48" s="41"/>
      <c r="N48" s="30"/>
      <c r="O48" s="553">
        <v>0.79166666665696539</v>
      </c>
      <c r="P48" s="350"/>
      <c r="Q48" s="30"/>
      <c r="R48" s="31"/>
      <c r="S48" s="41"/>
      <c r="T48" s="541">
        <v>0.66249999999999998</v>
      </c>
      <c r="U48" s="43">
        <v>0.7284722222222223</v>
      </c>
      <c r="V48" s="108">
        <v>0.67638888888888893</v>
      </c>
      <c r="W48" s="38">
        <v>0.75694444444444453</v>
      </c>
      <c r="X48" s="43">
        <v>0.73888888888888893</v>
      </c>
      <c r="Y48" s="32"/>
      <c r="Z48" s="30"/>
      <c r="AA48" s="31"/>
      <c r="AB48" s="41"/>
      <c r="AC48" s="32"/>
      <c r="AD48" s="78">
        <v>0.66249999999999998</v>
      </c>
    </row>
    <row r="49" spans="1:80" ht="15" customHeight="1">
      <c r="A49" s="24" t="s">
        <v>579</v>
      </c>
      <c r="B49" s="25" t="s">
        <v>580</v>
      </c>
      <c r="C49" s="26" t="s">
        <v>581</v>
      </c>
      <c r="D49" s="27" t="s">
        <v>580</v>
      </c>
      <c r="E49" s="34"/>
      <c r="F49" s="35" t="s">
        <v>582</v>
      </c>
      <c r="G49" s="29" t="s">
        <v>583</v>
      </c>
      <c r="H49" s="25" t="s">
        <v>584</v>
      </c>
      <c r="I49" s="35" t="s">
        <v>585</v>
      </c>
      <c r="J49" s="49" t="s">
        <v>586</v>
      </c>
      <c r="K49" s="28"/>
      <c r="L49" s="35"/>
      <c r="M49" s="37"/>
      <c r="N49" s="38">
        <v>0.55069444444961846</v>
      </c>
      <c r="O49" s="31"/>
      <c r="P49" s="350"/>
      <c r="Q49" s="38">
        <v>0.53333333333333333</v>
      </c>
      <c r="R49" s="31"/>
      <c r="S49" s="41"/>
      <c r="T49" s="541">
        <v>0.53055555555555556</v>
      </c>
      <c r="U49" s="31"/>
      <c r="V49" s="41"/>
      <c r="W49" s="38">
        <v>0.55069444444444449</v>
      </c>
      <c r="X49" s="31"/>
      <c r="Y49" s="32"/>
      <c r="Z49" s="30"/>
      <c r="AA49" s="31"/>
      <c r="AB49" s="41"/>
      <c r="AC49" s="32"/>
      <c r="AD49" s="545" t="s">
        <v>746</v>
      </c>
    </row>
    <row r="50" spans="1:80" ht="15" customHeight="1">
      <c r="A50" s="39" t="s">
        <v>587</v>
      </c>
      <c r="B50" s="30"/>
      <c r="C50" s="31"/>
      <c r="D50" s="32"/>
      <c r="E50" s="40"/>
      <c r="F50" s="31"/>
      <c r="G50" s="41"/>
      <c r="H50" s="30"/>
      <c r="I50" s="31"/>
      <c r="J50" s="124">
        <v>0.53541666666666665</v>
      </c>
      <c r="K50" s="42">
        <v>0.5625</v>
      </c>
      <c r="L50" s="43">
        <v>0.53888888889923692</v>
      </c>
      <c r="M50" s="44">
        <v>0.54444444444379769</v>
      </c>
      <c r="N50" s="38">
        <v>0.54097222222480923</v>
      </c>
      <c r="O50" s="31"/>
      <c r="P50" s="350"/>
      <c r="Q50" s="30"/>
      <c r="R50" s="31"/>
      <c r="S50" s="41"/>
      <c r="T50" s="30"/>
      <c r="U50" s="31"/>
      <c r="V50" s="41"/>
      <c r="W50" s="38">
        <v>0.56874999999999998</v>
      </c>
      <c r="X50" s="31"/>
      <c r="Y50" s="32"/>
      <c r="Z50" s="30"/>
      <c r="AA50" s="31"/>
      <c r="AB50" s="41"/>
      <c r="AC50" s="32"/>
      <c r="AD50" s="78">
        <v>0.53541666666666665</v>
      </c>
    </row>
    <row r="51" spans="1:80" ht="15" customHeight="1">
      <c r="A51" s="77" t="s">
        <v>483</v>
      </c>
      <c r="B51" s="30"/>
      <c r="C51" s="31"/>
      <c r="D51" s="32"/>
      <c r="E51" s="40"/>
      <c r="F51" s="31"/>
      <c r="G51" s="41"/>
      <c r="H51" s="30"/>
      <c r="I51" s="31"/>
      <c r="J51" s="32"/>
      <c r="K51" s="40"/>
      <c r="L51" s="31"/>
      <c r="M51" s="108">
        <v>0.60486111111822538</v>
      </c>
      <c r="N51" s="30"/>
      <c r="O51" s="559">
        <v>0.58611111110076308</v>
      </c>
      <c r="P51" s="350"/>
      <c r="Q51" s="30"/>
      <c r="R51" s="31"/>
      <c r="S51" s="41"/>
      <c r="T51" s="30"/>
      <c r="U51" s="31"/>
      <c r="V51" s="407">
        <v>0.56111111111111112</v>
      </c>
      <c r="W51" s="65"/>
      <c r="X51" s="66"/>
      <c r="Y51" s="67"/>
      <c r="Z51" s="65"/>
      <c r="AA51" s="66"/>
      <c r="AB51" s="139"/>
      <c r="AC51" s="67"/>
      <c r="AD51" s="78">
        <v>0.56111111111111112</v>
      </c>
    </row>
    <row r="52" spans="1:80" ht="15" customHeight="1">
      <c r="A52" s="812" t="s">
        <v>484</v>
      </c>
      <c r="B52" s="144"/>
      <c r="C52" s="145"/>
      <c r="D52" s="423"/>
      <c r="E52" s="561"/>
      <c r="F52" s="145"/>
      <c r="G52" s="146"/>
      <c r="H52" s="144"/>
      <c r="I52" s="145"/>
      <c r="J52" s="423"/>
      <c r="K52" s="561"/>
      <c r="L52" s="145"/>
      <c r="M52" s="589">
        <v>0.61458333334303461</v>
      </c>
      <c r="N52" s="30"/>
      <c r="O52" s="66"/>
      <c r="P52" s="350"/>
      <c r="Q52" s="30"/>
      <c r="R52" s="31"/>
      <c r="S52" s="41"/>
      <c r="T52" s="30"/>
      <c r="U52" s="31"/>
      <c r="V52" s="407">
        <v>0.59930555555555554</v>
      </c>
      <c r="W52" s="30"/>
      <c r="X52" s="31"/>
      <c r="Y52" s="32"/>
      <c r="Z52" s="30"/>
      <c r="AA52" s="31"/>
      <c r="AB52" s="41"/>
      <c r="AC52" s="32"/>
      <c r="AD52" s="562">
        <v>0.59930555555555554</v>
      </c>
    </row>
    <row r="53" spans="1:80" ht="15" customHeight="1">
      <c r="A53" s="556" t="s">
        <v>729</v>
      </c>
      <c r="B53" s="118"/>
      <c r="C53" s="119"/>
      <c r="D53" s="120"/>
      <c r="E53" s="150"/>
      <c r="F53" s="119"/>
      <c r="G53" s="151"/>
      <c r="H53" s="118"/>
      <c r="I53" s="119"/>
      <c r="J53" s="120"/>
      <c r="K53" s="40"/>
      <c r="L53" s="31"/>
      <c r="M53" s="41"/>
      <c r="N53" s="30"/>
      <c r="O53" s="554"/>
      <c r="P53" s="350"/>
      <c r="Q53" s="30"/>
      <c r="R53" s="31"/>
      <c r="S53" s="41"/>
      <c r="T53" s="30"/>
      <c r="U53" s="31"/>
      <c r="V53" s="407">
        <v>0.60833333333333328</v>
      </c>
      <c r="W53" s="30"/>
      <c r="X53" s="31"/>
      <c r="Y53" s="32"/>
      <c r="Z53" s="30"/>
      <c r="AA53" s="31"/>
      <c r="AB53" s="41"/>
      <c r="AC53" s="32"/>
      <c r="AD53" s="78">
        <v>0.60833333333333328</v>
      </c>
    </row>
    <row r="54" spans="1:80" ht="15" customHeight="1">
      <c r="A54" s="550" t="s">
        <v>623</v>
      </c>
      <c r="B54" s="65"/>
      <c r="C54" s="66"/>
      <c r="D54" s="67"/>
      <c r="E54" s="154"/>
      <c r="F54" s="66"/>
      <c r="G54" s="139"/>
      <c r="H54" s="65"/>
      <c r="I54" s="66"/>
      <c r="J54" s="67"/>
      <c r="K54" s="154"/>
      <c r="L54" s="66"/>
      <c r="M54" s="421"/>
      <c r="N54" s="65"/>
      <c r="O54" s="66"/>
      <c r="P54" s="487"/>
      <c r="Q54" s="384">
        <v>0.6791666666666667</v>
      </c>
      <c r="R54" s="382">
        <v>0.65486111111111112</v>
      </c>
      <c r="S54" s="411">
        <v>0.65416666666666667</v>
      </c>
      <c r="T54" s="538">
        <v>0.66388888888888886</v>
      </c>
      <c r="U54" s="431">
        <v>0.64444444444444449</v>
      </c>
      <c r="V54" s="411">
        <v>0.64652777777777781</v>
      </c>
      <c r="W54" s="30"/>
      <c r="X54" s="31"/>
      <c r="Y54" s="32"/>
      <c r="Z54" s="30"/>
      <c r="AA54" s="31"/>
      <c r="AB54" s="41"/>
      <c r="AC54" s="32"/>
      <c r="AD54" s="551">
        <v>0.64444444444444449</v>
      </c>
    </row>
    <row r="55" spans="1:80" ht="15" customHeight="1">
      <c r="A55" s="552" t="s">
        <v>500</v>
      </c>
      <c r="B55" s="118"/>
      <c r="C55" s="119"/>
      <c r="D55" s="120"/>
      <c r="E55" s="150"/>
      <c r="F55" s="119"/>
      <c r="G55" s="151"/>
      <c r="H55" s="118"/>
      <c r="I55" s="119"/>
      <c r="J55" s="120"/>
      <c r="K55" s="40"/>
      <c r="L55" s="31"/>
      <c r="M55" s="41"/>
      <c r="N55" s="38"/>
      <c r="O55" s="553">
        <v>0.67708333334303461</v>
      </c>
      <c r="P55" s="350"/>
      <c r="Q55" s="30"/>
      <c r="R55" s="31"/>
      <c r="S55" s="41"/>
      <c r="T55" s="38">
        <v>0.6972222222222223</v>
      </c>
      <c r="U55" s="540">
        <v>0.62083333333333335</v>
      </c>
      <c r="V55" s="108">
        <v>0.69236111111111109</v>
      </c>
      <c r="W55" s="30"/>
      <c r="X55" s="31"/>
      <c r="Y55" s="32"/>
      <c r="Z55" s="30"/>
      <c r="AA55" s="31"/>
      <c r="AB55" s="41"/>
      <c r="AC55" s="32"/>
      <c r="AD55" s="78">
        <v>0.62083333333333335</v>
      </c>
    </row>
    <row r="56" spans="1:80" s="64" customFormat="1" ht="15" customHeight="1">
      <c r="A56" s="579" t="s">
        <v>603</v>
      </c>
      <c r="B56" s="25" t="s">
        <v>604</v>
      </c>
      <c r="C56" s="26"/>
      <c r="D56" s="27"/>
      <c r="E56" s="46">
        <v>0.61527777777519077</v>
      </c>
      <c r="F56" s="35" t="s">
        <v>605</v>
      </c>
      <c r="G56" s="47" t="s">
        <v>569</v>
      </c>
      <c r="H56" s="52"/>
      <c r="I56" s="35" t="s">
        <v>606</v>
      </c>
      <c r="J56" s="36"/>
      <c r="K56" s="53">
        <v>0.58611111110076308</v>
      </c>
      <c r="L56" s="35" t="s">
        <v>607</v>
      </c>
      <c r="M56" s="50">
        <v>0.55833333331975155</v>
      </c>
      <c r="N56" s="38">
        <v>0.63263888889923692</v>
      </c>
      <c r="O56" s="43">
        <v>0.54236111111111118</v>
      </c>
      <c r="P56" s="482">
        <v>0.54027777777777775</v>
      </c>
      <c r="Q56" s="38">
        <v>0.54097222222222219</v>
      </c>
      <c r="R56" s="43">
        <v>0.53263888888888888</v>
      </c>
      <c r="S56" s="108"/>
      <c r="T56" s="38">
        <v>0.53194444444444444</v>
      </c>
      <c r="U56" s="540">
        <v>0.52361111111111114</v>
      </c>
      <c r="V56" s="108"/>
      <c r="W56" s="30"/>
      <c r="X56" s="31"/>
      <c r="Y56" s="32"/>
      <c r="Z56" s="30"/>
      <c r="AA56" s="31"/>
      <c r="AB56" s="41"/>
      <c r="AC56" s="32"/>
      <c r="AD56" s="58">
        <v>0.52361111111111114</v>
      </c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</row>
    <row r="57" spans="1:80" s="64" customFormat="1" ht="15" customHeight="1">
      <c r="A57" s="579" t="s">
        <v>453</v>
      </c>
      <c r="B57" s="25"/>
      <c r="C57" s="26"/>
      <c r="D57" s="27"/>
      <c r="E57" s="46"/>
      <c r="F57" s="54"/>
      <c r="G57" s="47" t="s">
        <v>454</v>
      </c>
      <c r="H57" s="48" t="s">
        <v>611</v>
      </c>
      <c r="I57" s="35" t="s">
        <v>455</v>
      </c>
      <c r="J57" s="49" t="s">
        <v>574</v>
      </c>
      <c r="K57" s="56"/>
      <c r="L57" s="35"/>
      <c r="M57" s="37"/>
      <c r="N57" s="30"/>
      <c r="O57" s="43">
        <v>0.59861111111111109</v>
      </c>
      <c r="P57" s="350"/>
      <c r="Q57" s="30"/>
      <c r="R57" s="31"/>
      <c r="S57" s="44">
        <v>0.57847222222222217</v>
      </c>
      <c r="T57" s="404">
        <v>0.56736111111111109</v>
      </c>
      <c r="U57" s="409">
        <v>0.5805555555555556</v>
      </c>
      <c r="V57" s="407"/>
      <c r="W57" s="30"/>
      <c r="X57" s="31"/>
      <c r="Y57" s="32"/>
      <c r="Z57" s="30"/>
      <c r="AA57" s="31"/>
      <c r="AB57" s="41"/>
      <c r="AC57" s="32"/>
      <c r="AD57" s="33" t="s">
        <v>584</v>
      </c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</row>
    <row r="58" spans="1:80" s="64" customFormat="1" ht="15" customHeight="1">
      <c r="A58" s="579" t="s">
        <v>450</v>
      </c>
      <c r="B58" s="25"/>
      <c r="C58" s="26"/>
      <c r="D58" s="27"/>
      <c r="E58" s="46"/>
      <c r="F58" s="54"/>
      <c r="G58" s="37"/>
      <c r="H58" s="52"/>
      <c r="I58" s="35" t="s">
        <v>451</v>
      </c>
      <c r="J58" s="49" t="s">
        <v>452</v>
      </c>
      <c r="K58" s="53">
        <v>0.66250000000582077</v>
      </c>
      <c r="L58" s="35"/>
      <c r="M58" s="37"/>
      <c r="N58" s="30"/>
      <c r="O58" s="31"/>
      <c r="P58" s="350"/>
      <c r="Q58" s="38">
        <v>0.67847222222222225</v>
      </c>
      <c r="R58" s="31"/>
      <c r="S58" s="41"/>
      <c r="T58" s="38">
        <v>0.66875000000000007</v>
      </c>
      <c r="U58" s="540">
        <v>0.62291666666666667</v>
      </c>
      <c r="V58" s="41"/>
      <c r="W58" s="30"/>
      <c r="X58" s="31"/>
      <c r="Y58" s="32"/>
      <c r="Z58" s="30"/>
      <c r="AA58" s="31"/>
      <c r="AB58" s="41"/>
      <c r="AC58" s="32"/>
      <c r="AD58" s="33" t="s">
        <v>514</v>
      </c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</row>
    <row r="59" spans="1:80" s="64" customFormat="1" ht="15" customHeight="1">
      <c r="A59" s="811" t="s">
        <v>665</v>
      </c>
      <c r="B59" s="118"/>
      <c r="C59" s="119"/>
      <c r="D59" s="120"/>
      <c r="E59" s="150"/>
      <c r="F59" s="119"/>
      <c r="G59" s="151"/>
      <c r="H59" s="118"/>
      <c r="I59" s="119"/>
      <c r="J59" s="120"/>
      <c r="K59" s="40"/>
      <c r="L59" s="31"/>
      <c r="M59" s="41"/>
      <c r="N59" s="30"/>
      <c r="O59" s="554"/>
      <c r="P59" s="350"/>
      <c r="Q59" s="30"/>
      <c r="R59" s="31"/>
      <c r="S59" s="41"/>
      <c r="T59" s="541">
        <v>0.65902777777777777</v>
      </c>
      <c r="U59" s="31"/>
      <c r="V59" s="41"/>
      <c r="W59" s="30"/>
      <c r="X59" s="31"/>
      <c r="Y59" s="32"/>
      <c r="Z59" s="30"/>
      <c r="AA59" s="31"/>
      <c r="AB59" s="41"/>
      <c r="AC59" s="32"/>
      <c r="AD59" s="78">
        <v>0.65902777777777777</v>
      </c>
    </row>
    <row r="60" spans="1:80" s="64" customFormat="1" ht="15" customHeight="1">
      <c r="A60" s="752" t="s">
        <v>490</v>
      </c>
      <c r="B60" s="65"/>
      <c r="C60" s="66"/>
      <c r="D60" s="67"/>
      <c r="E60" s="154"/>
      <c r="F60" s="66"/>
      <c r="G60" s="139"/>
      <c r="H60" s="65"/>
      <c r="I60" s="66"/>
      <c r="J60" s="67"/>
      <c r="K60" s="154"/>
      <c r="L60" s="66"/>
      <c r="M60" s="421">
        <v>0.73055555555038154</v>
      </c>
      <c r="N60" s="65"/>
      <c r="O60" s="66"/>
      <c r="P60" s="487"/>
      <c r="Q60" s="384">
        <v>0.68194444444444446</v>
      </c>
      <c r="R60" s="66"/>
      <c r="S60" s="406">
        <v>0.63263888888888886</v>
      </c>
      <c r="T60" s="538">
        <v>0.66736111111111107</v>
      </c>
      <c r="U60" s="431"/>
      <c r="V60" s="406"/>
      <c r="W60" s="65"/>
      <c r="X60" s="66"/>
      <c r="Y60" s="67"/>
      <c r="Z60" s="65"/>
      <c r="AA60" s="66"/>
      <c r="AB60" s="139"/>
      <c r="AC60" s="67"/>
      <c r="AD60" s="551">
        <v>0.63263888888888886</v>
      </c>
    </row>
    <row r="61" spans="1:80" ht="15" customHeight="1">
      <c r="A61" s="752" t="s">
        <v>651</v>
      </c>
      <c r="B61" s="65"/>
      <c r="C61" s="66"/>
      <c r="D61" s="67"/>
      <c r="E61" s="154"/>
      <c r="F61" s="66"/>
      <c r="G61" s="139"/>
      <c r="H61" s="65"/>
      <c r="I61" s="66"/>
      <c r="J61" s="67"/>
      <c r="K61" s="154"/>
      <c r="L61" s="66"/>
      <c r="M61" s="421"/>
      <c r="N61" s="65"/>
      <c r="O61" s="66"/>
      <c r="P61" s="487"/>
      <c r="Q61" s="384"/>
      <c r="R61" s="431">
        <v>0.57708333333333328</v>
      </c>
      <c r="S61" s="421">
        <v>0.59375</v>
      </c>
      <c r="T61" s="384"/>
      <c r="U61" s="382"/>
      <c r="V61" s="421"/>
      <c r="W61" s="30"/>
      <c r="X61" s="31"/>
      <c r="Y61" s="32"/>
      <c r="Z61" s="30"/>
      <c r="AA61" s="31"/>
      <c r="AB61" s="41"/>
      <c r="AC61" s="32"/>
      <c r="AD61" s="551">
        <v>0.57708333333333328</v>
      </c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64"/>
      <c r="BF61" s="64"/>
      <c r="BG61" s="64"/>
      <c r="BH61" s="64"/>
      <c r="BI61" s="64"/>
      <c r="BJ61" s="64"/>
      <c r="BK61" s="64"/>
      <c r="BL61" s="64"/>
      <c r="BM61" s="64"/>
      <c r="BN61" s="64"/>
      <c r="BO61" s="64"/>
      <c r="BP61" s="64"/>
      <c r="BQ61" s="64"/>
      <c r="BR61" s="64"/>
      <c r="BS61" s="64"/>
      <c r="BT61" s="64"/>
      <c r="BU61" s="64"/>
      <c r="BV61" s="64"/>
      <c r="BW61" s="64"/>
      <c r="BX61" s="64"/>
      <c r="BY61" s="64"/>
      <c r="BZ61" s="64"/>
      <c r="CA61" s="64"/>
      <c r="CB61" s="64"/>
    </row>
    <row r="62" spans="1:80" ht="15" customHeight="1">
      <c r="A62" s="151" t="s">
        <v>475</v>
      </c>
      <c r="B62" s="30"/>
      <c r="C62" s="31"/>
      <c r="D62" s="32"/>
      <c r="E62" s="40"/>
      <c r="F62" s="31"/>
      <c r="G62" s="41"/>
      <c r="H62" s="30"/>
      <c r="I62" s="31"/>
      <c r="J62" s="32"/>
      <c r="K62" s="42">
        <v>0.64513888888177462</v>
      </c>
      <c r="L62" s="31"/>
      <c r="M62" s="44">
        <v>0.61458333334303461</v>
      </c>
      <c r="N62" s="30"/>
      <c r="O62" s="557">
        <v>0.58541666666860692</v>
      </c>
      <c r="P62" s="350"/>
      <c r="Q62" s="30"/>
      <c r="R62" s="31"/>
      <c r="S62" s="108">
        <v>0.60625000000000007</v>
      </c>
      <c r="T62" s="38"/>
      <c r="U62" s="43"/>
      <c r="V62" s="108"/>
      <c r="W62" s="65"/>
      <c r="X62" s="66"/>
      <c r="Y62" s="67"/>
      <c r="Z62" s="65"/>
      <c r="AA62" s="66"/>
      <c r="AB62" s="139"/>
      <c r="AC62" s="67"/>
      <c r="AD62" s="78">
        <v>0.5854166666666667</v>
      </c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4"/>
      <c r="AW62" s="64"/>
      <c r="AX62" s="64"/>
      <c r="AY62" s="64"/>
      <c r="AZ62" s="64"/>
      <c r="BA62" s="64"/>
      <c r="BB62" s="64"/>
      <c r="BC62" s="64"/>
      <c r="BD62" s="64"/>
      <c r="BE62" s="64"/>
      <c r="BF62" s="64"/>
      <c r="BG62" s="64"/>
      <c r="BH62" s="64"/>
      <c r="BI62" s="64"/>
      <c r="BJ62" s="64"/>
      <c r="BK62" s="64"/>
      <c r="BL62" s="64"/>
      <c r="BM62" s="64"/>
      <c r="BN62" s="64"/>
      <c r="BO62" s="64"/>
      <c r="BP62" s="64"/>
      <c r="BQ62" s="64"/>
      <c r="BR62" s="64"/>
      <c r="BS62" s="64"/>
      <c r="BT62" s="64"/>
      <c r="BU62" s="64"/>
      <c r="BV62" s="64"/>
      <c r="BW62" s="64"/>
      <c r="BX62" s="64"/>
      <c r="BY62" s="64"/>
      <c r="BZ62" s="64"/>
      <c r="CA62" s="64"/>
      <c r="CB62" s="64"/>
    </row>
    <row r="63" spans="1:80" s="73" customFormat="1" ht="15" customHeight="1">
      <c r="A63" s="579" t="s">
        <v>449</v>
      </c>
      <c r="B63" s="25"/>
      <c r="C63" s="26"/>
      <c r="D63" s="27"/>
      <c r="E63" s="46"/>
      <c r="F63" s="54"/>
      <c r="G63" s="37"/>
      <c r="H63" s="52"/>
      <c r="I63" s="35" t="s">
        <v>415</v>
      </c>
      <c r="J63" s="36"/>
      <c r="K63" s="57"/>
      <c r="L63" s="54"/>
      <c r="M63" s="50">
        <v>0.70972222223645076</v>
      </c>
      <c r="N63" s="122">
        <v>0.64999999999417923</v>
      </c>
      <c r="O63" s="31"/>
      <c r="P63" s="350"/>
      <c r="Q63" s="30"/>
      <c r="R63" s="31"/>
      <c r="S63" s="407">
        <v>0.63194444444444442</v>
      </c>
      <c r="T63" s="404"/>
      <c r="U63" s="405"/>
      <c r="V63" s="407"/>
      <c r="W63" s="30"/>
      <c r="X63" s="31"/>
      <c r="Y63" s="32"/>
      <c r="Z63" s="30"/>
      <c r="AA63" s="31"/>
      <c r="AB63" s="41"/>
      <c r="AC63" s="32"/>
      <c r="AD63" s="58">
        <v>0.63194444444444442</v>
      </c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</row>
    <row r="64" spans="1:80" ht="15" customHeight="1">
      <c r="A64" s="579" t="s">
        <v>472</v>
      </c>
      <c r="B64" s="25"/>
      <c r="C64" s="26"/>
      <c r="D64" s="27"/>
      <c r="E64" s="46"/>
      <c r="F64" s="26"/>
      <c r="G64" s="29"/>
      <c r="H64" s="25"/>
      <c r="I64" s="26"/>
      <c r="J64" s="27"/>
      <c r="K64" s="543">
        <v>0.64652777777519077</v>
      </c>
      <c r="L64" s="26"/>
      <c r="M64" s="76">
        <v>0.67152777776937</v>
      </c>
      <c r="N64" s="38">
        <v>0.66666666665696539</v>
      </c>
      <c r="O64" s="31"/>
      <c r="P64" s="482">
        <v>0.66180555555555554</v>
      </c>
      <c r="Q64" s="38">
        <v>0.65833333333333333</v>
      </c>
      <c r="R64" s="43"/>
      <c r="S64" s="108">
        <v>0.65208333333333335</v>
      </c>
      <c r="T64" s="38"/>
      <c r="U64" s="43"/>
      <c r="V64" s="108"/>
      <c r="W64" s="30"/>
      <c r="X64" s="31"/>
      <c r="Y64" s="32"/>
      <c r="Z64" s="30"/>
      <c r="AA64" s="31"/>
      <c r="AB64" s="41"/>
      <c r="AC64" s="32"/>
      <c r="AD64" s="58">
        <v>0.64652777777519077</v>
      </c>
    </row>
    <row r="65" spans="1:80" ht="15" customHeight="1">
      <c r="A65" s="151" t="s">
        <v>474</v>
      </c>
      <c r="B65" s="30"/>
      <c r="C65" s="31"/>
      <c r="D65" s="32"/>
      <c r="E65" s="40"/>
      <c r="F65" s="31"/>
      <c r="G65" s="41"/>
      <c r="H65" s="30"/>
      <c r="I65" s="31"/>
      <c r="J65" s="32"/>
      <c r="K65" s="42">
        <v>0.65625</v>
      </c>
      <c r="L65" s="31"/>
      <c r="M65" s="44">
        <v>0.70694444444961846</v>
      </c>
      <c r="N65" s="30"/>
      <c r="O65" s="31"/>
      <c r="P65" s="350"/>
      <c r="Q65" s="541">
        <v>0.57152777777777775</v>
      </c>
      <c r="R65" s="43">
        <v>0.59375</v>
      </c>
      <c r="S65" s="41"/>
      <c r="T65" s="30"/>
      <c r="U65" s="31"/>
      <c r="V65" s="41"/>
      <c r="W65" s="65"/>
      <c r="X65" s="66"/>
      <c r="Y65" s="67"/>
      <c r="Z65" s="65"/>
      <c r="AA65" s="66"/>
      <c r="AB65" s="139"/>
      <c r="AC65" s="67"/>
      <c r="AD65" s="78">
        <v>0.57152777777777775</v>
      </c>
      <c r="AE65" s="73"/>
      <c r="AF65" s="73"/>
      <c r="AG65" s="73"/>
      <c r="AH65" s="73"/>
      <c r="AI65" s="73"/>
      <c r="AJ65" s="73"/>
      <c r="AK65" s="73"/>
      <c r="AL65" s="73"/>
      <c r="AM65" s="73"/>
      <c r="AN65" s="73"/>
      <c r="AO65" s="73"/>
      <c r="AP65" s="73"/>
      <c r="AQ65" s="73"/>
      <c r="AR65" s="73"/>
      <c r="AS65" s="73"/>
      <c r="AT65" s="73"/>
      <c r="AU65" s="73"/>
      <c r="AV65" s="73"/>
      <c r="AW65" s="73"/>
      <c r="AX65" s="73"/>
      <c r="AY65" s="73"/>
      <c r="AZ65" s="73"/>
      <c r="BA65" s="73"/>
      <c r="BB65" s="73"/>
      <c r="BC65" s="73"/>
      <c r="BD65" s="73"/>
      <c r="BE65" s="73"/>
      <c r="BF65" s="73"/>
      <c r="BG65" s="73"/>
      <c r="BH65" s="73"/>
      <c r="BI65" s="73"/>
      <c r="BJ65" s="73"/>
      <c r="BK65" s="73"/>
      <c r="BL65" s="73"/>
      <c r="BM65" s="73"/>
      <c r="BN65" s="73"/>
      <c r="BO65" s="73"/>
      <c r="BP65" s="73"/>
      <c r="BQ65" s="73"/>
      <c r="BR65" s="73"/>
      <c r="BS65" s="73"/>
      <c r="BT65" s="73"/>
      <c r="BU65" s="73"/>
      <c r="BV65" s="73"/>
      <c r="BW65" s="73"/>
      <c r="BX65" s="73"/>
      <c r="BY65" s="73"/>
      <c r="BZ65" s="73"/>
      <c r="CA65" s="73"/>
      <c r="CB65" s="73"/>
    </row>
    <row r="66" spans="1:80" ht="15" customHeight="1">
      <c r="A66" s="129" t="s">
        <v>568</v>
      </c>
      <c r="B66" s="25" t="s">
        <v>569</v>
      </c>
      <c r="C66" s="26" t="s">
        <v>570</v>
      </c>
      <c r="D66" s="27" t="s">
        <v>571</v>
      </c>
      <c r="E66" s="28"/>
      <c r="F66" s="26"/>
      <c r="G66" s="29" t="s">
        <v>572</v>
      </c>
      <c r="H66" s="25"/>
      <c r="I66" s="26"/>
      <c r="J66" s="27"/>
      <c r="K66" s="28"/>
      <c r="L66" s="26"/>
      <c r="M66" s="29"/>
      <c r="N66" s="30"/>
      <c r="O66" s="31"/>
      <c r="P66" s="350"/>
      <c r="Q66" s="30"/>
      <c r="R66" s="31"/>
      <c r="S66" s="41"/>
      <c r="T66" s="30"/>
      <c r="U66" s="31"/>
      <c r="V66" s="41"/>
      <c r="W66" s="30"/>
      <c r="X66" s="31"/>
      <c r="Y66" s="32"/>
      <c r="Z66" s="30"/>
      <c r="AA66" s="31"/>
      <c r="AB66" s="41"/>
      <c r="AC66" s="32"/>
      <c r="AD66" s="33"/>
    </row>
    <row r="67" spans="1:80" ht="15" customHeight="1">
      <c r="A67" s="129" t="s">
        <v>573</v>
      </c>
      <c r="B67" s="25"/>
      <c r="C67" s="26" t="s">
        <v>574</v>
      </c>
      <c r="D67" s="27" t="s">
        <v>575</v>
      </c>
      <c r="E67" s="28"/>
      <c r="F67" s="26" t="s">
        <v>563</v>
      </c>
      <c r="G67" s="29" t="s">
        <v>576</v>
      </c>
      <c r="H67" s="25"/>
      <c r="I67" s="26"/>
      <c r="J67" s="27"/>
      <c r="K67" s="28"/>
      <c r="L67" s="26"/>
      <c r="M67" s="29"/>
      <c r="N67" s="30"/>
      <c r="O67" s="31"/>
      <c r="P67" s="350"/>
      <c r="Q67" s="30"/>
      <c r="R67" s="31"/>
      <c r="S67" s="41"/>
      <c r="T67" s="30"/>
      <c r="U67" s="31"/>
      <c r="V67" s="41"/>
      <c r="W67" s="30"/>
      <c r="X67" s="31"/>
      <c r="Y67" s="32"/>
      <c r="Z67" s="30"/>
      <c r="AA67" s="31"/>
      <c r="AB67" s="41"/>
      <c r="AC67" s="32"/>
      <c r="AD67" s="33"/>
    </row>
    <row r="68" spans="1:80" ht="15" customHeight="1">
      <c r="A68" s="129" t="s">
        <v>577</v>
      </c>
      <c r="B68" s="25"/>
      <c r="C68" s="26"/>
      <c r="D68" s="27"/>
      <c r="E68" s="28"/>
      <c r="F68" s="26"/>
      <c r="G68" s="29"/>
      <c r="H68" s="25" t="s">
        <v>578</v>
      </c>
      <c r="I68" s="26"/>
      <c r="J68" s="27"/>
      <c r="K68" s="28"/>
      <c r="L68" s="26"/>
      <c r="M68" s="29"/>
      <c r="N68" s="30"/>
      <c r="O68" s="31"/>
      <c r="P68" s="350"/>
      <c r="Q68" s="30"/>
      <c r="R68" s="31"/>
      <c r="S68" s="41"/>
      <c r="T68" s="30"/>
      <c r="U68" s="31"/>
      <c r="V68" s="41"/>
      <c r="W68" s="30"/>
      <c r="X68" s="31"/>
      <c r="Y68" s="32"/>
      <c r="Z68" s="30"/>
      <c r="AA68" s="31"/>
      <c r="AB68" s="41"/>
      <c r="AC68" s="32"/>
      <c r="AD68" s="33"/>
    </row>
    <row r="69" spans="1:80" ht="15" customHeight="1">
      <c r="A69" s="129" t="s">
        <v>608</v>
      </c>
      <c r="B69" s="25" t="s">
        <v>609</v>
      </c>
      <c r="C69" s="26" t="s">
        <v>610</v>
      </c>
      <c r="D69" s="27"/>
      <c r="E69" s="53">
        <v>0.61388888888177462</v>
      </c>
      <c r="F69" s="26"/>
      <c r="G69" s="29" t="s">
        <v>611</v>
      </c>
      <c r="H69" s="25" t="s">
        <v>612</v>
      </c>
      <c r="I69" s="26"/>
      <c r="J69" s="27"/>
      <c r="K69" s="28"/>
      <c r="L69" s="35" t="s">
        <v>576</v>
      </c>
      <c r="M69" s="29"/>
      <c r="N69" s="38">
        <v>0.59166666667442769</v>
      </c>
      <c r="O69" s="540">
        <v>0.5541666666666667</v>
      </c>
      <c r="P69" s="350"/>
      <c r="Q69" s="30"/>
      <c r="R69" s="31"/>
      <c r="S69" s="41"/>
      <c r="T69" s="30"/>
      <c r="U69" s="31"/>
      <c r="V69" s="41"/>
      <c r="W69" s="30"/>
      <c r="X69" s="31"/>
      <c r="Y69" s="32"/>
      <c r="Z69" s="30"/>
      <c r="AA69" s="31"/>
      <c r="AB69" s="41"/>
      <c r="AC69" s="32"/>
      <c r="AD69" s="33" t="s">
        <v>602</v>
      </c>
    </row>
    <row r="70" spans="1:80" ht="15" customHeight="1">
      <c r="A70" s="129" t="s">
        <v>613</v>
      </c>
      <c r="B70" s="25" t="s">
        <v>614</v>
      </c>
      <c r="C70" s="26"/>
      <c r="D70" s="27"/>
      <c r="E70" s="46">
        <v>0.65277777778101154</v>
      </c>
      <c r="F70" s="35" t="s">
        <v>615</v>
      </c>
      <c r="G70" s="29" t="s">
        <v>616</v>
      </c>
      <c r="H70" s="25" t="s">
        <v>617</v>
      </c>
      <c r="I70" s="26"/>
      <c r="J70" s="49" t="s">
        <v>618</v>
      </c>
      <c r="K70" s="53">
        <v>0.59722222221898846</v>
      </c>
      <c r="L70" s="26"/>
      <c r="M70" s="55">
        <v>0.57083333333139308</v>
      </c>
      <c r="N70" s="30"/>
      <c r="O70" s="31"/>
      <c r="P70" s="350"/>
      <c r="Q70" s="30"/>
      <c r="R70" s="31"/>
      <c r="S70" s="41"/>
      <c r="T70" s="30"/>
      <c r="U70" s="31"/>
      <c r="V70" s="41"/>
      <c r="W70" s="30"/>
      <c r="X70" s="31"/>
      <c r="Y70" s="32"/>
      <c r="Z70" s="30"/>
      <c r="AA70" s="31"/>
      <c r="AB70" s="41"/>
      <c r="AC70" s="32"/>
      <c r="AD70" s="33" t="s">
        <v>668</v>
      </c>
    </row>
    <row r="71" spans="1:80" ht="15" customHeight="1">
      <c r="A71" s="129" t="s">
        <v>413</v>
      </c>
      <c r="B71" s="25"/>
      <c r="C71" s="26"/>
      <c r="D71" s="27" t="s">
        <v>610</v>
      </c>
      <c r="E71" s="46">
        <v>0.68611111110658385</v>
      </c>
      <c r="F71" s="35" t="s">
        <v>414</v>
      </c>
      <c r="G71" s="29"/>
      <c r="H71" s="48" t="s">
        <v>415</v>
      </c>
      <c r="I71" s="26"/>
      <c r="J71" s="36" t="s">
        <v>416</v>
      </c>
      <c r="K71" s="56"/>
      <c r="L71" s="26"/>
      <c r="M71" s="37"/>
      <c r="N71" s="30"/>
      <c r="O71" s="31"/>
      <c r="P71" s="350"/>
      <c r="Q71" s="30"/>
      <c r="R71" s="31"/>
      <c r="S71" s="41"/>
      <c r="T71" s="30"/>
      <c r="U71" s="31"/>
      <c r="V71" s="41"/>
      <c r="W71" s="30"/>
      <c r="X71" s="31"/>
      <c r="Y71" s="32"/>
      <c r="Z71" s="30"/>
      <c r="AA71" s="31"/>
      <c r="AB71" s="41"/>
      <c r="AC71" s="32"/>
      <c r="AD71" s="33" t="s">
        <v>416</v>
      </c>
    </row>
    <row r="72" spans="1:80" ht="15" customHeight="1">
      <c r="A72" s="129" t="s">
        <v>417</v>
      </c>
      <c r="B72" s="25"/>
      <c r="C72" s="26"/>
      <c r="D72" s="27"/>
      <c r="E72" s="46"/>
      <c r="F72" s="54"/>
      <c r="G72" s="47"/>
      <c r="H72" s="52"/>
      <c r="I72" s="54" t="s">
        <v>418</v>
      </c>
      <c r="J72" s="49" t="s">
        <v>612</v>
      </c>
      <c r="K72" s="57"/>
      <c r="L72" s="54"/>
      <c r="M72" s="47"/>
      <c r="N72" s="30"/>
      <c r="O72" s="31"/>
      <c r="P72" s="350"/>
      <c r="Q72" s="30"/>
      <c r="R72" s="31"/>
      <c r="S72" s="41"/>
      <c r="T72" s="30"/>
      <c r="U72" s="31"/>
      <c r="V72" s="41"/>
      <c r="W72" s="30"/>
      <c r="X72" s="31"/>
      <c r="Y72" s="32"/>
      <c r="Z72" s="30"/>
      <c r="AA72" s="31"/>
      <c r="AB72" s="41"/>
      <c r="AC72" s="32"/>
      <c r="AD72" s="33" t="s">
        <v>418</v>
      </c>
    </row>
    <row r="73" spans="1:80" ht="15" customHeight="1">
      <c r="A73" s="129" t="s">
        <v>419</v>
      </c>
      <c r="B73" s="88"/>
      <c r="C73" s="89"/>
      <c r="D73" s="490"/>
      <c r="E73" s="679"/>
      <c r="F73" s="583"/>
      <c r="G73" s="584" t="s">
        <v>595</v>
      </c>
      <c r="H73" s="620" t="s">
        <v>420</v>
      </c>
      <c r="I73" s="583"/>
      <c r="J73" s="587"/>
      <c r="K73" s="815"/>
      <c r="L73" s="583"/>
      <c r="M73" s="584"/>
      <c r="N73" s="144"/>
      <c r="O73" s="31"/>
      <c r="P73" s="488"/>
      <c r="Q73" s="144"/>
      <c r="R73" s="145"/>
      <c r="S73" s="146"/>
      <c r="T73" s="30"/>
      <c r="U73" s="31"/>
      <c r="V73" s="41"/>
      <c r="W73" s="30"/>
      <c r="X73" s="31"/>
      <c r="Y73" s="32"/>
      <c r="Z73" s="30"/>
      <c r="AA73" s="31"/>
      <c r="AB73" s="41"/>
      <c r="AC73" s="32"/>
      <c r="AD73" s="531" t="s">
        <v>595</v>
      </c>
    </row>
    <row r="74" spans="1:80" ht="15" customHeight="1">
      <c r="A74" s="129" t="s">
        <v>421</v>
      </c>
      <c r="B74" s="88"/>
      <c r="C74" s="89"/>
      <c r="D74" s="490"/>
      <c r="E74" s="491"/>
      <c r="F74" s="89"/>
      <c r="G74" s="737" t="s">
        <v>422</v>
      </c>
      <c r="H74" s="620" t="s">
        <v>610</v>
      </c>
      <c r="I74" s="583"/>
      <c r="J74" s="587"/>
      <c r="K74" s="748"/>
      <c r="L74" s="583"/>
      <c r="M74" s="584"/>
      <c r="N74" s="144"/>
      <c r="O74" s="31"/>
      <c r="P74" s="817">
        <v>0.62986111111111109</v>
      </c>
      <c r="Q74" s="591"/>
      <c r="R74" s="533"/>
      <c r="S74" s="422"/>
      <c r="T74" s="38"/>
      <c r="U74" s="43"/>
      <c r="V74" s="108"/>
      <c r="W74" s="30"/>
      <c r="X74" s="31"/>
      <c r="Y74" s="32"/>
      <c r="Z74" s="30"/>
      <c r="AA74" s="31"/>
      <c r="AB74" s="41"/>
      <c r="AC74" s="32"/>
      <c r="AD74" s="819" t="s">
        <v>667</v>
      </c>
    </row>
    <row r="75" spans="1:80" ht="15" customHeight="1">
      <c r="A75" s="129" t="s">
        <v>423</v>
      </c>
      <c r="B75" s="88"/>
      <c r="C75" s="89"/>
      <c r="D75" s="490"/>
      <c r="E75" s="491"/>
      <c r="F75" s="583"/>
      <c r="G75" s="737" t="s">
        <v>424</v>
      </c>
      <c r="H75" s="586" t="s">
        <v>425</v>
      </c>
      <c r="I75" s="621" t="s">
        <v>426</v>
      </c>
      <c r="J75" s="587"/>
      <c r="K75" s="748"/>
      <c r="L75" s="621"/>
      <c r="M75" s="669">
        <v>0.65555555556784384</v>
      </c>
      <c r="N75" s="144"/>
      <c r="O75" s="31"/>
      <c r="P75" s="488"/>
      <c r="Q75" s="144"/>
      <c r="R75" s="145"/>
      <c r="S75" s="146"/>
      <c r="T75" s="30"/>
      <c r="U75" s="31"/>
      <c r="V75" s="41"/>
      <c r="W75" s="30"/>
      <c r="X75" s="31"/>
      <c r="Y75" s="32"/>
      <c r="Z75" s="30"/>
      <c r="AA75" s="31"/>
      <c r="AB75" s="41"/>
      <c r="AC75" s="32"/>
      <c r="AD75" s="531" t="s">
        <v>425</v>
      </c>
    </row>
    <row r="76" spans="1:80" ht="15" customHeight="1">
      <c r="A76" s="129" t="s">
        <v>427</v>
      </c>
      <c r="B76" s="88"/>
      <c r="C76" s="621" t="s">
        <v>428</v>
      </c>
      <c r="D76" s="490"/>
      <c r="E76" s="491"/>
      <c r="F76" s="89" t="s">
        <v>429</v>
      </c>
      <c r="G76" s="584" t="s">
        <v>430</v>
      </c>
      <c r="H76" s="586"/>
      <c r="I76" s="583"/>
      <c r="J76" s="587"/>
      <c r="K76" s="748"/>
      <c r="L76" s="583"/>
      <c r="M76" s="584"/>
      <c r="N76" s="144"/>
      <c r="O76" s="31"/>
      <c r="P76" s="488"/>
      <c r="Q76" s="144"/>
      <c r="R76" s="145"/>
      <c r="S76" s="146"/>
      <c r="T76" s="30"/>
      <c r="U76" s="31"/>
      <c r="V76" s="41"/>
      <c r="W76" s="30"/>
      <c r="X76" s="31"/>
      <c r="Y76" s="32"/>
      <c r="Z76" s="30"/>
      <c r="AA76" s="31"/>
      <c r="AB76" s="41"/>
      <c r="AC76" s="32"/>
      <c r="AD76" s="531" t="s">
        <v>430</v>
      </c>
    </row>
    <row r="77" spans="1:80" ht="15" customHeight="1">
      <c r="A77" s="129" t="s">
        <v>431</v>
      </c>
      <c r="B77" s="88"/>
      <c r="C77" s="89"/>
      <c r="D77" s="490"/>
      <c r="E77" s="491"/>
      <c r="F77" s="583"/>
      <c r="G77" s="584" t="s">
        <v>432</v>
      </c>
      <c r="H77" s="586"/>
      <c r="I77" s="583"/>
      <c r="J77" s="587"/>
      <c r="K77" s="748"/>
      <c r="L77" s="583"/>
      <c r="M77" s="584"/>
      <c r="N77" s="144"/>
      <c r="O77" s="31"/>
      <c r="P77" s="488"/>
      <c r="Q77" s="144"/>
      <c r="R77" s="145"/>
      <c r="S77" s="146"/>
      <c r="T77" s="30"/>
      <c r="U77" s="31"/>
      <c r="V77" s="41"/>
      <c r="W77" s="30"/>
      <c r="X77" s="31"/>
      <c r="Y77" s="32"/>
      <c r="Z77" s="30"/>
      <c r="AA77" s="31"/>
      <c r="AB77" s="41"/>
      <c r="AC77" s="32"/>
      <c r="AD77" s="531" t="s">
        <v>432</v>
      </c>
    </row>
    <row r="78" spans="1:80" ht="15" customHeight="1">
      <c r="A78" s="747" t="s">
        <v>437</v>
      </c>
      <c r="B78" s="753"/>
      <c r="C78" s="754" t="s">
        <v>438</v>
      </c>
      <c r="D78" s="755"/>
      <c r="E78" s="756"/>
      <c r="F78" s="757"/>
      <c r="G78" s="758"/>
      <c r="H78" s="753"/>
      <c r="I78" s="757"/>
      <c r="J78" s="755"/>
      <c r="K78" s="759"/>
      <c r="L78" s="757"/>
      <c r="M78" s="758"/>
      <c r="N78" s="144"/>
      <c r="O78" s="31"/>
      <c r="P78" s="488"/>
      <c r="Q78" s="144"/>
      <c r="R78" s="145"/>
      <c r="S78" s="146"/>
      <c r="T78" s="30"/>
      <c r="U78" s="31"/>
      <c r="V78" s="41"/>
      <c r="W78" s="30"/>
      <c r="X78" s="31"/>
      <c r="Y78" s="32"/>
      <c r="Z78" s="30"/>
      <c r="AA78" s="31"/>
      <c r="AB78" s="41"/>
      <c r="AC78" s="32"/>
      <c r="AD78" s="761" t="s">
        <v>438</v>
      </c>
    </row>
    <row r="79" spans="1:80" ht="15" customHeight="1">
      <c r="A79" s="129" t="s">
        <v>439</v>
      </c>
      <c r="B79" s="88"/>
      <c r="C79" s="621" t="s">
        <v>440</v>
      </c>
      <c r="D79" s="490"/>
      <c r="E79" s="491"/>
      <c r="F79" s="89"/>
      <c r="G79" s="584" t="s">
        <v>441</v>
      </c>
      <c r="H79" s="586"/>
      <c r="I79" s="583"/>
      <c r="J79" s="587"/>
      <c r="K79" s="748"/>
      <c r="L79" s="583"/>
      <c r="M79" s="584"/>
      <c r="N79" s="580"/>
      <c r="O79" s="66"/>
      <c r="P79" s="760"/>
      <c r="Q79" s="580"/>
      <c r="R79" s="581"/>
      <c r="S79" s="585"/>
      <c r="T79" s="65"/>
      <c r="U79" s="66"/>
      <c r="V79" s="139"/>
      <c r="W79" s="30"/>
      <c r="X79" s="31"/>
      <c r="Y79" s="32"/>
      <c r="Z79" s="30"/>
      <c r="AA79" s="31"/>
      <c r="AB79" s="41"/>
      <c r="AC79" s="32"/>
      <c r="AD79" s="531" t="s">
        <v>441</v>
      </c>
    </row>
    <row r="80" spans="1:80" ht="15" customHeight="1">
      <c r="A80" s="129" t="s">
        <v>442</v>
      </c>
      <c r="B80" s="88"/>
      <c r="C80" s="89"/>
      <c r="D80" s="490"/>
      <c r="E80" s="491"/>
      <c r="F80" s="89" t="s">
        <v>418</v>
      </c>
      <c r="G80" s="146"/>
      <c r="H80" s="144"/>
      <c r="I80" s="145"/>
      <c r="J80" s="423"/>
      <c r="K80" s="561"/>
      <c r="L80" s="145"/>
      <c r="M80" s="146"/>
      <c r="N80" s="144"/>
      <c r="O80" s="31"/>
      <c r="P80" s="488"/>
      <c r="Q80" s="144"/>
      <c r="R80" s="145"/>
      <c r="S80" s="146"/>
      <c r="T80" s="30"/>
      <c r="U80" s="31"/>
      <c r="V80" s="41"/>
      <c r="W80" s="30"/>
      <c r="X80" s="31"/>
      <c r="Y80" s="32"/>
      <c r="Z80" s="30"/>
      <c r="AA80" s="31"/>
      <c r="AB80" s="41"/>
      <c r="AC80" s="32"/>
      <c r="AD80" s="534"/>
    </row>
    <row r="81" spans="1:30" ht="15" customHeight="1">
      <c r="A81" s="129" t="s">
        <v>443</v>
      </c>
      <c r="B81" s="88"/>
      <c r="C81" s="89"/>
      <c r="D81" s="490"/>
      <c r="E81" s="491"/>
      <c r="F81" s="621" t="s">
        <v>444</v>
      </c>
      <c r="G81" s="584" t="s">
        <v>445</v>
      </c>
      <c r="H81" s="586"/>
      <c r="I81" s="583"/>
      <c r="J81" s="587"/>
      <c r="K81" s="748"/>
      <c r="L81" s="583"/>
      <c r="M81" s="584"/>
      <c r="N81" s="144"/>
      <c r="O81" s="31"/>
      <c r="P81" s="488"/>
      <c r="Q81" s="144"/>
      <c r="R81" s="145"/>
      <c r="S81" s="146"/>
      <c r="T81" s="30"/>
      <c r="U81" s="31"/>
      <c r="V81" s="41"/>
      <c r="W81" s="30"/>
      <c r="X81" s="31"/>
      <c r="Y81" s="32"/>
      <c r="Z81" s="30"/>
      <c r="AA81" s="31"/>
      <c r="AB81" s="41"/>
      <c r="AC81" s="32"/>
      <c r="AD81" s="531" t="s">
        <v>445</v>
      </c>
    </row>
    <row r="82" spans="1:30" ht="15" customHeight="1">
      <c r="A82" s="129" t="s">
        <v>446</v>
      </c>
      <c r="B82" s="88"/>
      <c r="C82" s="89"/>
      <c r="D82" s="490"/>
      <c r="E82" s="491"/>
      <c r="F82" s="583" t="s">
        <v>444</v>
      </c>
      <c r="G82" s="90"/>
      <c r="H82" s="88"/>
      <c r="I82" s="89"/>
      <c r="J82" s="490"/>
      <c r="K82" s="680"/>
      <c r="L82" s="89"/>
      <c r="M82" s="90"/>
      <c r="N82" s="144"/>
      <c r="O82" s="31"/>
      <c r="P82" s="488"/>
      <c r="Q82" s="144"/>
      <c r="R82" s="145"/>
      <c r="S82" s="146"/>
      <c r="T82" s="30"/>
      <c r="U82" s="31"/>
      <c r="V82" s="41"/>
      <c r="W82" s="30"/>
      <c r="X82" s="31"/>
      <c r="Y82" s="32"/>
      <c r="Z82" s="30"/>
      <c r="AA82" s="31"/>
      <c r="AB82" s="41"/>
      <c r="AC82" s="32"/>
      <c r="AD82" s="531" t="s">
        <v>444</v>
      </c>
    </row>
    <row r="83" spans="1:30" ht="15" customHeight="1">
      <c r="A83" s="129" t="s">
        <v>447</v>
      </c>
      <c r="B83" s="88"/>
      <c r="C83" s="89"/>
      <c r="D83" s="490"/>
      <c r="E83" s="491"/>
      <c r="F83" s="583" t="s">
        <v>448</v>
      </c>
      <c r="G83" s="90"/>
      <c r="H83" s="88"/>
      <c r="I83" s="89"/>
      <c r="J83" s="490"/>
      <c r="K83" s="680"/>
      <c r="L83" s="89"/>
      <c r="M83" s="90"/>
      <c r="N83" s="144"/>
      <c r="O83" s="31"/>
      <c r="P83" s="488"/>
      <c r="Q83" s="144"/>
      <c r="R83" s="145"/>
      <c r="S83" s="146"/>
      <c r="T83" s="30"/>
      <c r="U83" s="31"/>
      <c r="V83" s="41"/>
      <c r="W83" s="30"/>
      <c r="X83" s="31"/>
      <c r="Y83" s="32"/>
      <c r="Z83" s="30"/>
      <c r="AA83" s="31"/>
      <c r="AB83" s="41"/>
      <c r="AC83" s="32"/>
      <c r="AD83" s="33" t="s">
        <v>448</v>
      </c>
    </row>
    <row r="84" spans="1:30" ht="15" customHeight="1">
      <c r="A84" s="129" t="s">
        <v>456</v>
      </c>
      <c r="B84" s="88"/>
      <c r="C84" s="89"/>
      <c r="D84" s="490"/>
      <c r="E84" s="491"/>
      <c r="F84" s="583" t="s">
        <v>595</v>
      </c>
      <c r="G84" s="90"/>
      <c r="H84" s="88"/>
      <c r="I84" s="89"/>
      <c r="J84" s="490"/>
      <c r="K84" s="680"/>
      <c r="L84" s="89"/>
      <c r="M84" s="90"/>
      <c r="N84" s="144"/>
      <c r="O84" s="31"/>
      <c r="P84" s="488"/>
      <c r="Q84" s="144"/>
      <c r="R84" s="145"/>
      <c r="S84" s="146"/>
      <c r="T84" s="30"/>
      <c r="U84" s="31"/>
      <c r="V84" s="41"/>
      <c r="W84" s="30"/>
      <c r="X84" s="31"/>
      <c r="Y84" s="32"/>
      <c r="Z84" s="30"/>
      <c r="AA84" s="31"/>
      <c r="AB84" s="41"/>
      <c r="AC84" s="32"/>
      <c r="AD84" s="33" t="s">
        <v>595</v>
      </c>
    </row>
    <row r="85" spans="1:30" ht="15" customHeight="1">
      <c r="A85" s="129" t="s">
        <v>463</v>
      </c>
      <c r="B85" s="88"/>
      <c r="C85" s="89"/>
      <c r="D85" s="490"/>
      <c r="E85" s="679"/>
      <c r="F85" s="621" t="s">
        <v>464</v>
      </c>
      <c r="G85" s="584" t="s">
        <v>465</v>
      </c>
      <c r="H85" s="620" t="s">
        <v>578</v>
      </c>
      <c r="I85" s="145"/>
      <c r="J85" s="423"/>
      <c r="K85" s="561"/>
      <c r="L85" s="145"/>
      <c r="M85" s="146"/>
      <c r="N85" s="144"/>
      <c r="O85" s="31"/>
      <c r="P85" s="488"/>
      <c r="Q85" s="144"/>
      <c r="R85" s="145"/>
      <c r="S85" s="146"/>
      <c r="T85" s="30"/>
      <c r="U85" s="31"/>
      <c r="V85" s="41"/>
      <c r="W85" s="30"/>
      <c r="X85" s="31"/>
      <c r="Y85" s="32"/>
      <c r="Z85" s="30"/>
      <c r="AA85" s="31"/>
      <c r="AB85" s="41"/>
      <c r="AC85" s="32"/>
      <c r="AD85" s="75" t="s">
        <v>465</v>
      </c>
    </row>
    <row r="86" spans="1:30" ht="15" customHeight="1">
      <c r="A86" s="129" t="s">
        <v>466</v>
      </c>
      <c r="B86" s="88"/>
      <c r="C86" s="583" t="s">
        <v>467</v>
      </c>
      <c r="D86" s="490"/>
      <c r="E86" s="491"/>
      <c r="F86" s="89"/>
      <c r="G86" s="90"/>
      <c r="H86" s="88"/>
      <c r="I86" s="89"/>
      <c r="J86" s="490"/>
      <c r="K86" s="680"/>
      <c r="L86" s="89"/>
      <c r="M86" s="90"/>
      <c r="N86" s="144"/>
      <c r="O86" s="31"/>
      <c r="P86" s="488"/>
      <c r="Q86" s="144"/>
      <c r="R86" s="145"/>
      <c r="S86" s="146"/>
      <c r="T86" s="30"/>
      <c r="U86" s="31"/>
      <c r="V86" s="41"/>
      <c r="W86" s="30"/>
      <c r="X86" s="31"/>
      <c r="Y86" s="32"/>
      <c r="Z86" s="30"/>
      <c r="AA86" s="31"/>
      <c r="AB86" s="41"/>
      <c r="AC86" s="32"/>
      <c r="AD86" s="33" t="s">
        <v>467</v>
      </c>
    </row>
    <row r="87" spans="1:30" ht="15" customHeight="1">
      <c r="A87" s="129" t="s">
        <v>468</v>
      </c>
      <c r="B87" s="88"/>
      <c r="C87" s="89"/>
      <c r="D87" s="490"/>
      <c r="E87" s="491"/>
      <c r="F87" s="89" t="s">
        <v>469</v>
      </c>
      <c r="G87" s="90" t="s">
        <v>470</v>
      </c>
      <c r="H87" s="88"/>
      <c r="I87" s="89"/>
      <c r="J87" s="490"/>
      <c r="K87" s="680"/>
      <c r="L87" s="89"/>
      <c r="M87" s="90"/>
      <c r="N87" s="144"/>
      <c r="O87" s="31"/>
      <c r="P87" s="488"/>
      <c r="Q87" s="144"/>
      <c r="R87" s="145"/>
      <c r="S87" s="146"/>
      <c r="T87" s="30"/>
      <c r="U87" s="31"/>
      <c r="V87" s="41"/>
      <c r="W87" s="30"/>
      <c r="X87" s="31"/>
      <c r="Y87" s="32"/>
      <c r="Z87" s="30"/>
      <c r="AA87" s="31"/>
      <c r="AB87" s="41"/>
      <c r="AC87" s="32"/>
      <c r="AD87" s="33" t="s">
        <v>566</v>
      </c>
    </row>
    <row r="88" spans="1:30" ht="15" customHeight="1">
      <c r="A88" s="129" t="s">
        <v>471</v>
      </c>
      <c r="B88" s="88"/>
      <c r="C88" s="89"/>
      <c r="D88" s="490"/>
      <c r="E88" s="679"/>
      <c r="F88" s="621"/>
      <c r="G88" s="584"/>
      <c r="H88" s="620"/>
      <c r="I88" s="583"/>
      <c r="J88" s="587"/>
      <c r="K88" s="683">
        <v>0.58541666666860692</v>
      </c>
      <c r="L88" s="583"/>
      <c r="M88" s="584"/>
      <c r="N88" s="144"/>
      <c r="O88" s="31"/>
      <c r="P88" s="488"/>
      <c r="Q88" s="144"/>
      <c r="R88" s="145"/>
      <c r="S88" s="146"/>
      <c r="T88" s="30"/>
      <c r="U88" s="31"/>
      <c r="V88" s="41"/>
      <c r="W88" s="30"/>
      <c r="X88" s="31"/>
      <c r="Y88" s="32"/>
      <c r="Z88" s="30"/>
      <c r="AA88" s="31"/>
      <c r="AB88" s="41"/>
      <c r="AC88" s="32"/>
      <c r="AD88" s="74">
        <v>0.58541666666860692</v>
      </c>
    </row>
    <row r="89" spans="1:30" ht="15" customHeight="1">
      <c r="A89" s="129" t="s">
        <v>473</v>
      </c>
      <c r="B89" s="88"/>
      <c r="C89" s="89"/>
      <c r="D89" s="490"/>
      <c r="E89" s="491"/>
      <c r="F89" s="89"/>
      <c r="G89" s="90"/>
      <c r="H89" s="88"/>
      <c r="I89" s="89"/>
      <c r="J89" s="490"/>
      <c r="K89" s="682">
        <v>0.67986111110076308</v>
      </c>
      <c r="L89" s="89"/>
      <c r="M89" s="90"/>
      <c r="N89" s="144"/>
      <c r="O89" s="31"/>
      <c r="P89" s="488"/>
      <c r="Q89" s="144"/>
      <c r="R89" s="145"/>
      <c r="S89" s="146"/>
      <c r="T89" s="30"/>
      <c r="U89" s="31"/>
      <c r="V89" s="41"/>
      <c r="W89" s="30"/>
      <c r="X89" s="31"/>
      <c r="Y89" s="32"/>
      <c r="Z89" s="30"/>
      <c r="AA89" s="31"/>
      <c r="AB89" s="41"/>
      <c r="AC89" s="32"/>
      <c r="AD89" s="644">
        <v>0.67986111110076308</v>
      </c>
    </row>
    <row r="90" spans="1:30" ht="15" customHeight="1">
      <c r="A90" s="118" t="s">
        <v>476</v>
      </c>
      <c r="B90" s="144"/>
      <c r="C90" s="145"/>
      <c r="D90" s="423"/>
      <c r="E90" s="561"/>
      <c r="F90" s="145"/>
      <c r="G90" s="146"/>
      <c r="H90" s="144"/>
      <c r="I90" s="145"/>
      <c r="J90" s="423"/>
      <c r="K90" s="681">
        <v>0.6590277777868323</v>
      </c>
      <c r="L90" s="145"/>
      <c r="M90" s="146"/>
      <c r="N90" s="144"/>
      <c r="O90" s="66"/>
      <c r="P90" s="488"/>
      <c r="Q90" s="144"/>
      <c r="R90" s="145"/>
      <c r="S90" s="146"/>
      <c r="T90" s="30"/>
      <c r="U90" s="31"/>
      <c r="V90" s="41"/>
      <c r="W90" s="65"/>
      <c r="X90" s="66"/>
      <c r="Y90" s="67"/>
      <c r="Z90" s="65"/>
      <c r="AA90" s="66"/>
      <c r="AB90" s="139"/>
      <c r="AC90" s="67"/>
      <c r="AD90" s="562">
        <v>0.6590277777868323</v>
      </c>
    </row>
    <row r="91" spans="1:30" ht="15" customHeight="1">
      <c r="A91" s="118" t="s">
        <v>479</v>
      </c>
      <c r="B91" s="144"/>
      <c r="C91" s="145"/>
      <c r="D91" s="423"/>
      <c r="E91" s="561"/>
      <c r="F91" s="145"/>
      <c r="G91" s="146"/>
      <c r="H91" s="144"/>
      <c r="I91" s="145"/>
      <c r="J91" s="423"/>
      <c r="K91" s="561"/>
      <c r="L91" s="145" t="s">
        <v>480</v>
      </c>
      <c r="M91" s="684">
        <v>0.55347222223645076</v>
      </c>
      <c r="N91" s="591">
        <v>0.55555555556202307</v>
      </c>
      <c r="O91" s="544">
        <v>0.52916666666666667</v>
      </c>
      <c r="P91" s="685">
        <v>0.53611111111111109</v>
      </c>
      <c r="Q91" s="591">
        <v>0.56319444444444444</v>
      </c>
      <c r="R91" s="533"/>
      <c r="S91" s="422"/>
      <c r="T91" s="38"/>
      <c r="U91" s="43"/>
      <c r="V91" s="108"/>
      <c r="W91" s="65"/>
      <c r="X91" s="66"/>
      <c r="Y91" s="67"/>
      <c r="Z91" s="65"/>
      <c r="AA91" s="66"/>
      <c r="AB91" s="139"/>
      <c r="AC91" s="67"/>
      <c r="AD91" s="562">
        <v>0.52916666666666667</v>
      </c>
    </row>
    <row r="92" spans="1:30" ht="15" customHeight="1">
      <c r="A92" s="118" t="s">
        <v>486</v>
      </c>
      <c r="B92" s="144"/>
      <c r="C92" s="145"/>
      <c r="D92" s="423"/>
      <c r="E92" s="561"/>
      <c r="F92" s="145"/>
      <c r="G92" s="146"/>
      <c r="H92" s="144"/>
      <c r="I92" s="145"/>
      <c r="J92" s="423"/>
      <c r="K92" s="561"/>
      <c r="L92" s="145"/>
      <c r="M92" s="589">
        <v>0.67916666666860692</v>
      </c>
      <c r="N92" s="144"/>
      <c r="O92" s="31"/>
      <c r="P92" s="488"/>
      <c r="Q92" s="144"/>
      <c r="R92" s="145"/>
      <c r="S92" s="146"/>
      <c r="T92" s="30"/>
      <c r="U92" s="31"/>
      <c r="V92" s="41"/>
      <c r="W92" s="30"/>
      <c r="X92" s="31"/>
      <c r="Y92" s="32"/>
      <c r="Z92" s="30"/>
      <c r="AA92" s="31"/>
      <c r="AB92" s="41"/>
      <c r="AC92" s="32"/>
      <c r="AD92" s="562">
        <v>0.67916666666860692</v>
      </c>
    </row>
    <row r="93" spans="1:30" ht="15" customHeight="1">
      <c r="A93" s="118" t="s">
        <v>487</v>
      </c>
      <c r="B93" s="144"/>
      <c r="C93" s="145"/>
      <c r="D93" s="423"/>
      <c r="E93" s="561"/>
      <c r="F93" s="145"/>
      <c r="G93" s="146"/>
      <c r="H93" s="144"/>
      <c r="I93" s="145"/>
      <c r="J93" s="423"/>
      <c r="K93" s="561"/>
      <c r="L93" s="145"/>
      <c r="M93" s="589">
        <v>0.68263888888759539</v>
      </c>
      <c r="N93" s="144"/>
      <c r="O93" s="31"/>
      <c r="P93" s="488"/>
      <c r="Q93" s="144"/>
      <c r="R93" s="145"/>
      <c r="S93" s="146"/>
      <c r="T93" s="30"/>
      <c r="U93" s="31"/>
      <c r="V93" s="41"/>
      <c r="W93" s="30"/>
      <c r="X93" s="31"/>
      <c r="Y93" s="32"/>
      <c r="Z93" s="30"/>
      <c r="AA93" s="31"/>
      <c r="AB93" s="41"/>
      <c r="AC93" s="32"/>
      <c r="AD93" s="562">
        <v>0.68263888888759539</v>
      </c>
    </row>
    <row r="94" spans="1:30" ht="15" customHeight="1">
      <c r="A94" s="118" t="s">
        <v>488</v>
      </c>
      <c r="B94" s="144"/>
      <c r="C94" s="145"/>
      <c r="D94" s="423"/>
      <c r="E94" s="561"/>
      <c r="F94" s="145"/>
      <c r="G94" s="146"/>
      <c r="H94" s="144"/>
      <c r="I94" s="145"/>
      <c r="J94" s="423"/>
      <c r="K94" s="561"/>
      <c r="L94" s="145"/>
      <c r="M94" s="589">
        <v>0.68958333332557231</v>
      </c>
      <c r="N94" s="144"/>
      <c r="O94" s="31"/>
      <c r="P94" s="488"/>
      <c r="Q94" s="144"/>
      <c r="R94" s="145"/>
      <c r="S94" s="146"/>
      <c r="T94" s="30"/>
      <c r="U94" s="31"/>
      <c r="V94" s="41"/>
      <c r="W94" s="30"/>
      <c r="X94" s="31"/>
      <c r="Y94" s="32"/>
      <c r="Z94" s="30"/>
      <c r="AA94" s="31"/>
      <c r="AB94" s="41"/>
      <c r="AC94" s="32"/>
      <c r="AD94" s="562">
        <v>0.68958333332557231</v>
      </c>
    </row>
    <row r="95" spans="1:30" ht="15" customHeight="1">
      <c r="A95" s="118" t="s">
        <v>489</v>
      </c>
      <c r="B95" s="144"/>
      <c r="C95" s="145"/>
      <c r="D95" s="423"/>
      <c r="E95" s="561"/>
      <c r="F95" s="145"/>
      <c r="G95" s="146"/>
      <c r="H95" s="144"/>
      <c r="I95" s="145"/>
      <c r="J95" s="423"/>
      <c r="K95" s="561"/>
      <c r="L95" s="145"/>
      <c r="M95" s="589">
        <v>0.71388888888759539</v>
      </c>
      <c r="N95" s="144"/>
      <c r="O95" s="31"/>
      <c r="P95" s="488"/>
      <c r="Q95" s="144"/>
      <c r="R95" s="145"/>
      <c r="S95" s="146"/>
      <c r="T95" s="30"/>
      <c r="U95" s="31"/>
      <c r="V95" s="41"/>
      <c r="W95" s="30"/>
      <c r="X95" s="31"/>
      <c r="Y95" s="32"/>
      <c r="Z95" s="30"/>
      <c r="AA95" s="31"/>
      <c r="AB95" s="41"/>
      <c r="AC95" s="32"/>
      <c r="AD95" s="562">
        <v>0.71388888888759539</v>
      </c>
    </row>
    <row r="96" spans="1:30" ht="15" customHeight="1">
      <c r="A96" s="118" t="s">
        <v>491</v>
      </c>
      <c r="B96" s="141"/>
      <c r="C96" s="142"/>
      <c r="D96" s="143"/>
      <c r="E96" s="198"/>
      <c r="F96" s="142"/>
      <c r="G96" s="199"/>
      <c r="H96" s="141"/>
      <c r="I96" s="142"/>
      <c r="J96" s="143"/>
      <c r="K96" s="561"/>
      <c r="L96" s="145"/>
      <c r="M96" s="146"/>
      <c r="N96" s="144"/>
      <c r="O96" s="31"/>
      <c r="P96" s="488"/>
      <c r="Q96" s="144"/>
      <c r="R96" s="145"/>
      <c r="S96" s="146"/>
      <c r="T96" s="30"/>
      <c r="U96" s="31"/>
      <c r="V96" s="41"/>
      <c r="W96" s="30"/>
      <c r="X96" s="31"/>
      <c r="Y96" s="32"/>
      <c r="Z96" s="30"/>
      <c r="AA96" s="31"/>
      <c r="AB96" s="41"/>
      <c r="AC96" s="32"/>
      <c r="AD96" s="562">
        <v>0.73819444444961846</v>
      </c>
    </row>
    <row r="97" spans="1:30" ht="15" customHeight="1">
      <c r="A97" s="118" t="s">
        <v>492</v>
      </c>
      <c r="B97" s="141"/>
      <c r="C97" s="142"/>
      <c r="D97" s="143"/>
      <c r="E97" s="198"/>
      <c r="F97" s="142"/>
      <c r="G97" s="199"/>
      <c r="H97" s="141"/>
      <c r="I97" s="142"/>
      <c r="J97" s="143"/>
      <c r="K97" s="588">
        <v>0.51944444444961846</v>
      </c>
      <c r="L97" s="145"/>
      <c r="M97" s="590">
        <v>0.50625000000582077</v>
      </c>
      <c r="N97" s="591">
        <v>0.52361111110076308</v>
      </c>
      <c r="O97" s="31"/>
      <c r="P97" s="488"/>
      <c r="Q97" s="144"/>
      <c r="R97" s="145"/>
      <c r="S97" s="146"/>
      <c r="T97" s="30"/>
      <c r="U97" s="31"/>
      <c r="V97" s="41"/>
      <c r="W97" s="30"/>
      <c r="X97" s="31"/>
      <c r="Y97" s="32"/>
      <c r="Z97" s="30"/>
      <c r="AA97" s="31"/>
      <c r="AB97" s="41"/>
      <c r="AC97" s="32"/>
      <c r="AD97" s="562">
        <v>0.50625000000582077</v>
      </c>
    </row>
    <row r="98" spans="1:30" ht="15" customHeight="1">
      <c r="A98" s="118" t="s">
        <v>493</v>
      </c>
      <c r="B98" s="141"/>
      <c r="C98" s="142"/>
      <c r="D98" s="143"/>
      <c r="E98" s="198"/>
      <c r="F98" s="142"/>
      <c r="G98" s="199"/>
      <c r="H98" s="141"/>
      <c r="I98" s="142"/>
      <c r="J98" s="143"/>
      <c r="K98" s="561"/>
      <c r="L98" s="145"/>
      <c r="M98" s="589">
        <v>0.60763888887595385</v>
      </c>
      <c r="N98" s="144"/>
      <c r="O98" s="31"/>
      <c r="P98" s="488"/>
      <c r="Q98" s="144"/>
      <c r="R98" s="145"/>
      <c r="S98" s="146"/>
      <c r="T98" s="30"/>
      <c r="U98" s="31"/>
      <c r="V98" s="41"/>
      <c r="W98" s="30"/>
      <c r="X98" s="31"/>
      <c r="Y98" s="32"/>
      <c r="Z98" s="30"/>
      <c r="AA98" s="31"/>
      <c r="AB98" s="41"/>
      <c r="AC98" s="32"/>
      <c r="AD98" s="562">
        <v>0.60763888887595385</v>
      </c>
    </row>
    <row r="99" spans="1:30" ht="15" customHeight="1">
      <c r="A99" s="118" t="s">
        <v>494</v>
      </c>
      <c r="B99" s="141"/>
      <c r="C99" s="142"/>
      <c r="D99" s="143"/>
      <c r="E99" s="198"/>
      <c r="F99" s="142"/>
      <c r="G99" s="199"/>
      <c r="H99" s="141"/>
      <c r="I99" s="142"/>
      <c r="J99" s="143"/>
      <c r="K99" s="561"/>
      <c r="L99" s="145"/>
      <c r="M99" s="146"/>
      <c r="N99" s="591">
        <v>0.54722222223063</v>
      </c>
      <c r="O99" s="43">
        <v>0.53194444444444444</v>
      </c>
      <c r="P99" s="592">
        <v>0.52916666666666667</v>
      </c>
      <c r="Q99" s="591">
        <v>0.60347222222222219</v>
      </c>
      <c r="R99" s="533"/>
      <c r="S99" s="422"/>
      <c r="T99" s="38"/>
      <c r="U99" s="43"/>
      <c r="V99" s="108"/>
      <c r="W99" s="30"/>
      <c r="X99" s="31"/>
      <c r="Y99" s="32"/>
      <c r="Z99" s="30"/>
      <c r="AA99" s="31"/>
      <c r="AB99" s="41"/>
      <c r="AC99" s="32"/>
      <c r="AD99" s="562">
        <v>0.52916666666666667</v>
      </c>
    </row>
    <row r="100" spans="1:30" ht="15" customHeight="1">
      <c r="A100" s="560" t="s">
        <v>497</v>
      </c>
      <c r="B100" s="141"/>
      <c r="C100" s="142"/>
      <c r="D100" s="143"/>
      <c r="E100" s="198"/>
      <c r="F100" s="142"/>
      <c r="G100" s="199"/>
      <c r="H100" s="141"/>
      <c r="I100" s="142"/>
      <c r="J100" s="143"/>
      <c r="K100" s="561"/>
      <c r="L100" s="145"/>
      <c r="M100" s="146"/>
      <c r="N100" s="591"/>
      <c r="O100" s="554">
        <v>0.65833333332557231</v>
      </c>
      <c r="P100" s="488"/>
      <c r="Q100" s="144"/>
      <c r="R100" s="145"/>
      <c r="S100" s="146"/>
      <c r="T100" s="30"/>
      <c r="U100" s="31"/>
      <c r="V100" s="41"/>
      <c r="W100" s="30"/>
      <c r="X100" s="31"/>
      <c r="Y100" s="32"/>
      <c r="Z100" s="30"/>
      <c r="AA100" s="31"/>
      <c r="AB100" s="41"/>
      <c r="AC100" s="32"/>
      <c r="AD100" s="562"/>
    </row>
    <row r="101" spans="1:30" ht="15" customHeight="1">
      <c r="A101" s="560" t="s">
        <v>499</v>
      </c>
      <c r="B101" s="141"/>
      <c r="C101" s="142"/>
      <c r="D101" s="143"/>
      <c r="E101" s="198"/>
      <c r="F101" s="142"/>
      <c r="G101" s="199"/>
      <c r="H101" s="141"/>
      <c r="I101" s="142"/>
      <c r="J101" s="143"/>
      <c r="K101" s="561"/>
      <c r="L101" s="145"/>
      <c r="M101" s="146"/>
      <c r="N101" s="591"/>
      <c r="O101" s="554">
        <v>0.67083333333721384</v>
      </c>
      <c r="P101" s="488"/>
      <c r="Q101" s="144"/>
      <c r="R101" s="145"/>
      <c r="S101" s="146"/>
      <c r="T101" s="30"/>
      <c r="U101" s="31"/>
      <c r="V101" s="41"/>
      <c r="W101" s="30"/>
      <c r="X101" s="31"/>
      <c r="Y101" s="32"/>
      <c r="Z101" s="30"/>
      <c r="AA101" s="31"/>
      <c r="AB101" s="41"/>
      <c r="AC101" s="32"/>
      <c r="AD101" s="562"/>
    </row>
    <row r="102" spans="1:30" ht="15" customHeight="1">
      <c r="A102" s="560" t="s">
        <v>502</v>
      </c>
      <c r="B102" s="141"/>
      <c r="C102" s="142"/>
      <c r="D102" s="143"/>
      <c r="E102" s="198"/>
      <c r="F102" s="142"/>
      <c r="G102" s="199"/>
      <c r="H102" s="141"/>
      <c r="I102" s="142"/>
      <c r="J102" s="143"/>
      <c r="K102" s="561"/>
      <c r="L102" s="145"/>
      <c r="M102" s="146"/>
      <c r="N102" s="144"/>
      <c r="O102" s="554">
        <v>0.83958333331975155</v>
      </c>
      <c r="P102" s="488"/>
      <c r="Q102" s="144"/>
      <c r="R102" s="145"/>
      <c r="S102" s="146"/>
      <c r="T102" s="38"/>
      <c r="U102" s="31"/>
      <c r="V102" s="41"/>
      <c r="W102" s="30"/>
      <c r="X102" s="31"/>
      <c r="Y102" s="32"/>
      <c r="Z102" s="30"/>
      <c r="AA102" s="31"/>
      <c r="AB102" s="41"/>
      <c r="AC102" s="32"/>
      <c r="AD102" s="534"/>
    </row>
    <row r="103" spans="1:30" ht="15" customHeight="1">
      <c r="A103" s="560"/>
      <c r="B103" s="141"/>
      <c r="C103" s="142"/>
      <c r="D103" s="143"/>
      <c r="E103" s="198"/>
      <c r="F103" s="142"/>
      <c r="G103" s="199"/>
      <c r="H103" s="141"/>
      <c r="I103" s="142"/>
      <c r="J103" s="143"/>
      <c r="K103" s="561"/>
      <c r="L103" s="145"/>
      <c r="M103" s="146"/>
      <c r="N103" s="144"/>
      <c r="O103" s="554"/>
      <c r="P103" s="488"/>
      <c r="Q103" s="144"/>
      <c r="R103" s="145"/>
      <c r="S103" s="146"/>
      <c r="T103" s="30"/>
      <c r="U103" s="31"/>
      <c r="V103" s="41"/>
      <c r="W103" s="30"/>
      <c r="X103" s="677"/>
      <c r="Y103" s="676"/>
      <c r="Z103" s="330"/>
      <c r="AA103" s="677"/>
      <c r="AB103" s="804"/>
      <c r="AC103" s="676"/>
      <c r="AD103" s="674"/>
    </row>
    <row r="104" spans="1:30" ht="15.75" customHeight="1" thickBot="1">
      <c r="A104" s="560" t="s">
        <v>503</v>
      </c>
      <c r="B104" s="79"/>
      <c r="C104" s="147"/>
      <c r="D104" s="80"/>
      <c r="E104" s="678"/>
      <c r="F104" s="147"/>
      <c r="G104" s="357"/>
      <c r="H104" s="79"/>
      <c r="I104" s="147"/>
      <c r="J104" s="80"/>
      <c r="K104" s="678"/>
      <c r="L104" s="147"/>
      <c r="M104" s="357"/>
      <c r="N104" s="79"/>
      <c r="O104" s="746">
        <v>0.96319444445543922</v>
      </c>
      <c r="P104" s="357"/>
      <c r="Q104" s="79"/>
      <c r="R104" s="147"/>
      <c r="S104" s="357"/>
      <c r="T104" s="79"/>
      <c r="U104" s="147"/>
      <c r="V104" s="357"/>
      <c r="W104" s="79"/>
      <c r="X104" s="147"/>
      <c r="Y104" s="80"/>
      <c r="Z104" s="79"/>
      <c r="AA104" s="147"/>
      <c r="AB104" s="357"/>
      <c r="AC104" s="80"/>
      <c r="AD104" s="351"/>
    </row>
    <row r="105" spans="1:30" ht="15.75" customHeight="1" thickBot="1">
      <c r="A105" s="832" t="s">
        <v>504</v>
      </c>
      <c r="B105" s="833"/>
      <c r="C105" s="833"/>
      <c r="D105" s="833"/>
      <c r="E105" s="833"/>
      <c r="F105" s="833"/>
      <c r="G105" s="833"/>
      <c r="H105" s="833"/>
      <c r="I105" s="833"/>
      <c r="J105" s="833"/>
      <c r="K105" s="833"/>
      <c r="L105" s="833"/>
      <c r="M105" s="833"/>
      <c r="N105" s="833"/>
      <c r="O105" s="833"/>
      <c r="P105" s="833"/>
      <c r="Q105" s="834"/>
      <c r="R105" s="834"/>
      <c r="S105" s="834"/>
      <c r="T105" s="834"/>
      <c r="U105" s="834"/>
      <c r="V105" s="834"/>
      <c r="W105" s="834"/>
      <c r="X105" s="834"/>
      <c r="Y105" s="834"/>
      <c r="Z105" s="834"/>
      <c r="AA105" s="834"/>
      <c r="AB105" s="834"/>
      <c r="AC105" s="834"/>
      <c r="AD105" s="835"/>
    </row>
    <row r="106" spans="1:30" ht="15" customHeight="1">
      <c r="A106" s="81" t="s">
        <v>505</v>
      </c>
      <c r="B106" s="82">
        <v>0.50625000000582077</v>
      </c>
      <c r="C106" s="563"/>
      <c r="D106" s="563"/>
      <c r="E106" s="563"/>
      <c r="F106" s="563"/>
      <c r="G106" s="563"/>
      <c r="H106" s="563"/>
      <c r="I106" s="563"/>
      <c r="J106" s="563"/>
      <c r="K106" s="563"/>
      <c r="L106" s="563"/>
      <c r="M106" s="81"/>
      <c r="N106" s="563"/>
      <c r="O106" s="563"/>
      <c r="P106" s="563"/>
      <c r="Q106" s="564"/>
      <c r="R106" s="564"/>
      <c r="S106" s="564"/>
      <c r="T106" s="564"/>
      <c r="U106" s="564"/>
      <c r="V106" s="564"/>
      <c r="W106" s="564"/>
      <c r="X106" s="564"/>
      <c r="Y106" s="564"/>
      <c r="Z106" s="564"/>
      <c r="AA106" s="564"/>
      <c r="AB106" s="564"/>
      <c r="AC106" s="564"/>
      <c r="AD106" s="565"/>
    </row>
    <row r="107" spans="1:30" s="73" customFormat="1" ht="15" customHeight="1">
      <c r="A107" s="20" t="s">
        <v>506</v>
      </c>
      <c r="B107" s="21" t="s">
        <v>507</v>
      </c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3"/>
      <c r="N107" s="119"/>
      <c r="O107" s="119"/>
      <c r="P107" s="119"/>
      <c r="Q107" s="564"/>
      <c r="R107" s="564"/>
      <c r="S107" s="564"/>
      <c r="T107" s="564"/>
      <c r="U107" s="564"/>
      <c r="V107" s="564"/>
      <c r="W107" s="564"/>
      <c r="X107" s="564"/>
      <c r="Y107" s="564"/>
      <c r="Z107" s="564"/>
      <c r="AA107" s="564"/>
      <c r="AB107" s="564"/>
      <c r="AC107" s="564"/>
      <c r="AD107" s="86"/>
    </row>
    <row r="108" spans="1:30" ht="15" customHeight="1">
      <c r="A108" s="24" t="s">
        <v>508</v>
      </c>
      <c r="B108" s="25" t="s">
        <v>509</v>
      </c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9"/>
      <c r="N108" s="119"/>
      <c r="O108" s="119"/>
      <c r="P108" s="119"/>
      <c r="Q108" s="566"/>
      <c r="R108" s="566"/>
      <c r="S108" s="566"/>
      <c r="T108" s="566"/>
      <c r="U108" s="566"/>
      <c r="V108" s="566"/>
      <c r="W108" s="566"/>
      <c r="X108" s="566"/>
      <c r="Y108" s="566"/>
      <c r="Z108" s="566"/>
      <c r="AA108" s="566"/>
      <c r="AB108" s="566"/>
      <c r="AC108" s="566"/>
      <c r="AD108" s="75"/>
    </row>
    <row r="109" spans="1:30" ht="15.75" customHeight="1" thickBot="1">
      <c r="A109" s="87" t="s">
        <v>510</v>
      </c>
      <c r="B109" s="88" t="s">
        <v>511</v>
      </c>
      <c r="C109" s="89"/>
      <c r="D109" s="89"/>
      <c r="E109" s="89"/>
      <c r="F109" s="89"/>
      <c r="G109" s="89"/>
      <c r="H109" s="89"/>
      <c r="I109" s="89"/>
      <c r="J109" s="89"/>
      <c r="K109" s="89"/>
      <c r="L109" s="89"/>
      <c r="M109" s="90"/>
      <c r="N109" s="142"/>
      <c r="O109" s="142"/>
      <c r="P109" s="142"/>
      <c r="Q109" s="567"/>
      <c r="R109" s="567"/>
      <c r="S109" s="567"/>
      <c r="T109" s="567"/>
      <c r="U109" s="567"/>
      <c r="V109" s="567"/>
      <c r="W109" s="567"/>
      <c r="X109" s="567"/>
      <c r="Y109" s="567"/>
      <c r="Z109" s="567"/>
      <c r="AA109" s="567"/>
      <c r="AB109" s="567"/>
      <c r="AC109" s="567"/>
      <c r="AD109" s="92"/>
    </row>
    <row r="110" spans="1:30" ht="15.75" customHeight="1" thickBot="1">
      <c r="A110" s="836" t="s">
        <v>512</v>
      </c>
      <c r="B110" s="837"/>
      <c r="C110" s="837"/>
      <c r="D110" s="837"/>
      <c r="E110" s="837"/>
      <c r="F110" s="837"/>
      <c r="G110" s="837"/>
      <c r="H110" s="837"/>
      <c r="I110" s="837"/>
      <c r="J110" s="837"/>
      <c r="K110" s="837"/>
      <c r="L110" s="837"/>
      <c r="M110" s="837"/>
      <c r="N110" s="837"/>
      <c r="O110" s="837"/>
      <c r="P110" s="837"/>
      <c r="Q110" s="838"/>
      <c r="R110" s="838"/>
      <c r="S110" s="838"/>
      <c r="T110" s="838"/>
      <c r="U110" s="838"/>
      <c r="V110" s="838"/>
      <c r="W110" s="838"/>
      <c r="X110" s="838"/>
      <c r="Y110" s="838"/>
      <c r="Z110" s="838"/>
      <c r="AA110" s="838"/>
      <c r="AB110" s="838"/>
      <c r="AC110" s="838"/>
      <c r="AD110" s="839"/>
    </row>
    <row r="111" spans="1:30" ht="15" customHeight="1" thickBot="1">
      <c r="A111" s="821" t="s">
        <v>827</v>
      </c>
      <c r="B111" s="822"/>
      <c r="C111" s="823"/>
      <c r="D111" s="824"/>
      <c r="E111" s="822"/>
      <c r="F111" s="823"/>
      <c r="G111" s="824"/>
      <c r="H111" s="822"/>
      <c r="I111" s="823"/>
      <c r="J111" s="824"/>
      <c r="K111" s="822"/>
      <c r="L111" s="823"/>
      <c r="M111" s="825"/>
      <c r="N111" s="148"/>
      <c r="O111" s="826"/>
      <c r="P111" s="485"/>
      <c r="Q111" s="148"/>
      <c r="R111" s="94"/>
      <c r="S111" s="485"/>
      <c r="T111" s="148"/>
      <c r="U111" s="94"/>
      <c r="V111" s="479"/>
      <c r="W111" s="814"/>
      <c r="X111" s="94"/>
      <c r="Y111" s="479"/>
      <c r="Z111" s="508"/>
      <c r="AA111" s="827">
        <v>0.66666666666666663</v>
      </c>
      <c r="AB111" s="827"/>
      <c r="AC111" s="508">
        <v>0.6430555555555556</v>
      </c>
      <c r="AD111" s="508">
        <f>MIN(B111:AC111)</f>
        <v>0.6430555555555556</v>
      </c>
    </row>
    <row r="112" spans="1:30" ht="15" customHeight="1" thickBot="1">
      <c r="A112" s="107" t="s">
        <v>670</v>
      </c>
      <c r="B112" s="30"/>
      <c r="C112" s="31"/>
      <c r="D112" s="32"/>
      <c r="E112" s="30"/>
      <c r="F112" s="31"/>
      <c r="G112" s="32"/>
      <c r="H112" s="30"/>
      <c r="I112" s="31"/>
      <c r="J112" s="32"/>
      <c r="K112" s="38"/>
      <c r="L112" s="31"/>
      <c r="M112" s="41"/>
      <c r="N112" s="30"/>
      <c r="O112" s="31"/>
      <c r="P112" s="41"/>
      <c r="Q112" s="30"/>
      <c r="R112" s="31"/>
      <c r="S112" s="44">
        <v>0.70624999999999993</v>
      </c>
      <c r="T112" s="38">
        <v>0.72361111111111109</v>
      </c>
      <c r="U112" s="43">
        <v>0.74791666666666667</v>
      </c>
      <c r="V112" s="365"/>
      <c r="W112" s="42">
        <v>0.73402777777777783</v>
      </c>
      <c r="X112" s="43">
        <v>0.72222222222222221</v>
      </c>
      <c r="Y112" s="546">
        <v>0.70208333333333339</v>
      </c>
      <c r="Z112" s="416">
        <v>0.7368055555555556</v>
      </c>
      <c r="AA112" s="415">
        <v>0.69027777777777777</v>
      </c>
      <c r="AB112" s="416">
        <v>0.70000000000000007</v>
      </c>
      <c r="AC112" s="415">
        <v>0.69236111111111109</v>
      </c>
      <c r="AD112" s="508">
        <f>MIN(B112:AC112)</f>
        <v>0.69027777777777777</v>
      </c>
    </row>
    <row r="113" spans="1:30" ht="15" customHeight="1" thickBot="1">
      <c r="A113" s="571" t="s">
        <v>816</v>
      </c>
      <c r="B113" s="30"/>
      <c r="C113" s="31"/>
      <c r="D113" s="32"/>
      <c r="E113" s="30"/>
      <c r="F113" s="31"/>
      <c r="G113" s="32"/>
      <c r="H113" s="30"/>
      <c r="I113" s="31"/>
      <c r="J113" s="32"/>
      <c r="K113" s="30"/>
      <c r="L113" s="31"/>
      <c r="M113" s="41"/>
      <c r="N113" s="30"/>
      <c r="O113" s="594"/>
      <c r="P113" s="41"/>
      <c r="Q113" s="30"/>
      <c r="R113" s="31"/>
      <c r="S113" s="41"/>
      <c r="T113" s="30"/>
      <c r="U113" s="31"/>
      <c r="V113" s="32"/>
      <c r="W113" s="40"/>
      <c r="X113" s="31"/>
      <c r="Y113" s="32"/>
      <c r="Z113" s="45"/>
      <c r="AA113" s="45"/>
      <c r="AB113" s="45"/>
      <c r="AC113" s="78">
        <v>0.73888888888888893</v>
      </c>
      <c r="AD113" s="764"/>
    </row>
    <row r="114" spans="1:30" ht="15" customHeight="1" thickBot="1">
      <c r="A114" s="571" t="s">
        <v>846</v>
      </c>
      <c r="B114" s="30"/>
      <c r="C114" s="31"/>
      <c r="D114" s="32"/>
      <c r="E114" s="30"/>
      <c r="F114" s="31"/>
      <c r="G114" s="32"/>
      <c r="H114" s="30"/>
      <c r="I114" s="31"/>
      <c r="J114" s="32"/>
      <c r="K114" s="30"/>
      <c r="L114" s="31"/>
      <c r="M114" s="41"/>
      <c r="N114" s="30"/>
      <c r="O114" s="594"/>
      <c r="P114" s="41"/>
      <c r="Q114" s="30"/>
      <c r="R114" s="31"/>
      <c r="S114" s="41"/>
      <c r="T114" s="30"/>
      <c r="U114" s="31"/>
      <c r="V114" s="32"/>
      <c r="W114" s="40"/>
      <c r="X114" s="31"/>
      <c r="Y114" s="32"/>
      <c r="Z114" s="45"/>
      <c r="AA114" s="45"/>
      <c r="AB114" s="765">
        <v>0.74861111111111101</v>
      </c>
      <c r="AC114" s="78">
        <v>0.75069444444444444</v>
      </c>
      <c r="AD114" s="508">
        <f t="shared" ref="AD114:AD119" si="2">MIN(B114:AC114)</f>
        <v>0.74861111111111101</v>
      </c>
    </row>
    <row r="115" spans="1:30" ht="15" customHeight="1" thickBot="1">
      <c r="A115" s="95" t="s">
        <v>513</v>
      </c>
      <c r="B115" s="25"/>
      <c r="C115" s="26"/>
      <c r="D115" s="36"/>
      <c r="E115" s="96"/>
      <c r="F115" s="26"/>
      <c r="G115" s="27"/>
      <c r="H115" s="25" t="s">
        <v>514</v>
      </c>
      <c r="I115" s="26" t="s">
        <v>515</v>
      </c>
      <c r="J115" s="27"/>
      <c r="K115" s="96">
        <v>0.59583333332557231</v>
      </c>
      <c r="L115" s="26"/>
      <c r="M115" s="29"/>
      <c r="N115" s="38">
        <v>0.60902777776937</v>
      </c>
      <c r="O115" s="31"/>
      <c r="P115" s="108">
        <v>0.59791666666666665</v>
      </c>
      <c r="Q115" s="38">
        <v>0.59513888888888888</v>
      </c>
      <c r="R115" s="43"/>
      <c r="S115" s="108"/>
      <c r="T115" s="38"/>
      <c r="U115" s="43"/>
      <c r="V115" s="365"/>
      <c r="W115" s="42"/>
      <c r="X115" s="43">
        <v>0.6069444444444444</v>
      </c>
      <c r="Y115" s="32"/>
      <c r="Z115" s="78">
        <v>0.60833333333333328</v>
      </c>
      <c r="AA115" s="45"/>
      <c r="AB115" s="415">
        <v>0.58750000000000002</v>
      </c>
      <c r="AC115" s="45"/>
      <c r="AD115" s="508">
        <f t="shared" si="2"/>
        <v>0.58750000000000002</v>
      </c>
    </row>
    <row r="116" spans="1:30" ht="15" customHeight="1" thickBot="1">
      <c r="A116" s="571" t="s">
        <v>835</v>
      </c>
      <c r="B116" s="30"/>
      <c r="C116" s="31"/>
      <c r="D116" s="32"/>
      <c r="E116" s="30"/>
      <c r="F116" s="31"/>
      <c r="G116" s="32"/>
      <c r="H116" s="30"/>
      <c r="I116" s="31"/>
      <c r="J116" s="32"/>
      <c r="K116" s="30"/>
      <c r="L116" s="31"/>
      <c r="M116" s="41"/>
      <c r="N116" s="30"/>
      <c r="O116" s="594"/>
      <c r="P116" s="41"/>
      <c r="Q116" s="30"/>
      <c r="R116" s="31"/>
      <c r="S116" s="41"/>
      <c r="T116" s="30"/>
      <c r="U116" s="31"/>
      <c r="V116" s="32"/>
      <c r="W116" s="40"/>
      <c r="X116" s="31"/>
      <c r="Y116" s="32"/>
      <c r="Z116" s="45"/>
      <c r="AA116" s="45"/>
      <c r="AB116" s="765">
        <v>0.86111111111111116</v>
      </c>
      <c r="AC116" s="78"/>
      <c r="AD116" s="508">
        <f t="shared" si="2"/>
        <v>0.86111111111111116</v>
      </c>
    </row>
    <row r="117" spans="1:30" ht="15" customHeight="1" thickBot="1">
      <c r="A117" s="571" t="s">
        <v>772</v>
      </c>
      <c r="B117" s="30"/>
      <c r="C117" s="31"/>
      <c r="D117" s="32"/>
      <c r="E117" s="30"/>
      <c r="F117" s="31"/>
      <c r="G117" s="32"/>
      <c r="H117" s="30"/>
      <c r="I117" s="31"/>
      <c r="J117" s="32"/>
      <c r="K117" s="30"/>
      <c r="L117" s="31"/>
      <c r="M117" s="41"/>
      <c r="N117" s="30"/>
      <c r="O117" s="594"/>
      <c r="P117" s="41"/>
      <c r="Q117" s="30"/>
      <c r="R117" s="31"/>
      <c r="S117" s="41"/>
      <c r="T117" s="30"/>
      <c r="U117" s="31"/>
      <c r="V117" s="32"/>
      <c r="W117" s="40"/>
      <c r="X117" s="31"/>
      <c r="Y117" s="32"/>
      <c r="Z117" s="78">
        <v>0.61805555555555558</v>
      </c>
      <c r="AA117" s="765">
        <v>0.61597222222222225</v>
      </c>
      <c r="AB117" s="78"/>
      <c r="AC117" s="78"/>
      <c r="AD117" s="508">
        <f t="shared" si="2"/>
        <v>0.61597222222222225</v>
      </c>
    </row>
    <row r="118" spans="1:30" ht="15" customHeight="1">
      <c r="A118" s="571" t="s">
        <v>826</v>
      </c>
      <c r="B118" s="30"/>
      <c r="C118" s="31"/>
      <c r="D118" s="32"/>
      <c r="E118" s="30"/>
      <c r="F118" s="31"/>
      <c r="G118" s="32"/>
      <c r="H118" s="30"/>
      <c r="I118" s="31"/>
      <c r="J118" s="32"/>
      <c r="K118" s="30"/>
      <c r="L118" s="31"/>
      <c r="M118" s="41"/>
      <c r="N118" s="30"/>
      <c r="O118" s="594"/>
      <c r="P118" s="41"/>
      <c r="Q118" s="30"/>
      <c r="R118" s="31"/>
      <c r="S118" s="41"/>
      <c r="T118" s="30"/>
      <c r="U118" s="31"/>
      <c r="V118" s="32"/>
      <c r="W118" s="40"/>
      <c r="X118" s="31"/>
      <c r="Y118" s="32"/>
      <c r="Z118" s="78"/>
      <c r="AA118" s="765">
        <v>0.67847222222222225</v>
      </c>
      <c r="AB118" s="765"/>
      <c r="AC118" s="45"/>
      <c r="AD118" s="508">
        <f t="shared" si="2"/>
        <v>0.67847222222222225</v>
      </c>
    </row>
    <row r="119" spans="1:30" ht="15" customHeight="1">
      <c r="A119" s="571" t="s">
        <v>762</v>
      </c>
      <c r="B119" s="30"/>
      <c r="C119" s="31"/>
      <c r="D119" s="32"/>
      <c r="E119" s="30"/>
      <c r="F119" s="31"/>
      <c r="G119" s="32"/>
      <c r="H119" s="30"/>
      <c r="I119" s="31"/>
      <c r="J119" s="32"/>
      <c r="K119" s="30"/>
      <c r="L119" s="31"/>
      <c r="M119" s="41"/>
      <c r="N119" s="30"/>
      <c r="O119" s="594"/>
      <c r="P119" s="41"/>
      <c r="Q119" s="30"/>
      <c r="R119" s="31"/>
      <c r="S119" s="41"/>
      <c r="T119" s="30"/>
      <c r="U119" s="31"/>
      <c r="V119" s="32"/>
      <c r="W119" s="689">
        <v>0.70000000000000007</v>
      </c>
      <c r="X119" s="31"/>
      <c r="Y119" s="413">
        <v>0.69166666666666676</v>
      </c>
      <c r="Z119" s="416">
        <v>0.7104166666666667</v>
      </c>
      <c r="AA119" s="416">
        <v>0.72222222222222221</v>
      </c>
      <c r="AB119" s="416"/>
      <c r="AC119" s="415"/>
      <c r="AD119" s="78">
        <f t="shared" si="2"/>
        <v>0.69166666666666676</v>
      </c>
    </row>
    <row r="120" spans="1:30" ht="15" customHeight="1">
      <c r="A120" s="95" t="s">
        <v>370</v>
      </c>
      <c r="B120" s="25"/>
      <c r="C120" s="54"/>
      <c r="D120" s="27"/>
      <c r="E120" s="96"/>
      <c r="F120" s="26"/>
      <c r="G120" s="27"/>
      <c r="H120" s="25"/>
      <c r="I120" s="26"/>
      <c r="J120" s="27"/>
      <c r="K120" s="486">
        <v>0.6590277777868323</v>
      </c>
      <c r="L120" s="26"/>
      <c r="M120" s="76">
        <v>0.67430555555620231</v>
      </c>
      <c r="N120" s="30"/>
      <c r="O120" s="31"/>
      <c r="P120" s="41"/>
      <c r="Q120" s="30"/>
      <c r="R120" s="31"/>
      <c r="S120" s="108">
        <v>0.67013888888888884</v>
      </c>
      <c r="T120" s="38"/>
      <c r="U120" s="43"/>
      <c r="V120" s="365"/>
      <c r="W120" s="40"/>
      <c r="X120" s="43">
        <v>0.65694444444444444</v>
      </c>
      <c r="Y120" s="413">
        <v>0.6479166666666667</v>
      </c>
      <c r="Z120" s="415"/>
      <c r="AA120" s="415"/>
      <c r="AB120" s="415"/>
      <c r="AC120" s="415"/>
      <c r="AD120" s="58">
        <v>0.6479166666666667</v>
      </c>
    </row>
    <row r="121" spans="1:30" ht="15" customHeight="1">
      <c r="A121" s="568" t="s">
        <v>716</v>
      </c>
      <c r="B121" s="118"/>
      <c r="C121" s="119"/>
      <c r="D121" s="120"/>
      <c r="E121" s="118"/>
      <c r="F121" s="119"/>
      <c r="G121" s="120"/>
      <c r="H121" s="118"/>
      <c r="I121" s="119"/>
      <c r="J121" s="120"/>
      <c r="K121" s="30"/>
      <c r="L121" s="31"/>
      <c r="M121" s="41"/>
      <c r="N121" s="38"/>
      <c r="O121" s="570"/>
      <c r="P121" s="41"/>
      <c r="Q121" s="30"/>
      <c r="R121" s="31"/>
      <c r="S121" s="41"/>
      <c r="T121" s="30"/>
      <c r="U121" s="540">
        <v>0.65416666666666667</v>
      </c>
      <c r="V121" s="365">
        <v>0.66111111111111109</v>
      </c>
      <c r="W121" s="42">
        <v>0.69236111111111109</v>
      </c>
      <c r="X121" s="31"/>
      <c r="Y121" s="365">
        <v>0.7090277777777777</v>
      </c>
      <c r="Z121" s="78"/>
      <c r="AA121" s="78"/>
      <c r="AB121" s="78"/>
      <c r="AC121" s="78"/>
      <c r="AD121" s="78">
        <v>0.65416666666666667</v>
      </c>
    </row>
    <row r="122" spans="1:30" ht="15" customHeight="1">
      <c r="A122" s="568" t="s">
        <v>382</v>
      </c>
      <c r="B122" s="30"/>
      <c r="C122" s="31"/>
      <c r="D122" s="32"/>
      <c r="E122" s="30"/>
      <c r="F122" s="31"/>
      <c r="G122" s="32"/>
      <c r="H122" s="30"/>
      <c r="I122" s="31"/>
      <c r="J122" s="32"/>
      <c r="K122" s="30"/>
      <c r="L122" s="31"/>
      <c r="M122" s="41"/>
      <c r="N122" s="30"/>
      <c r="O122" s="569">
        <v>0.80902777778101154</v>
      </c>
      <c r="P122" s="41"/>
      <c r="Q122" s="30"/>
      <c r="R122" s="31"/>
      <c r="S122" s="41"/>
      <c r="T122" s="30"/>
      <c r="U122" s="540">
        <v>0.69861111111111107</v>
      </c>
      <c r="V122" s="365">
        <v>0.71805555555555556</v>
      </c>
      <c r="W122" s="40"/>
      <c r="X122" s="43">
        <v>0.77500000000000002</v>
      </c>
      <c r="Y122" s="365">
        <v>0.74652777777777779</v>
      </c>
      <c r="Z122" s="78"/>
      <c r="AA122" s="78"/>
      <c r="AB122" s="78"/>
      <c r="AC122" s="78"/>
      <c r="AD122" s="78">
        <v>0.69861111111111107</v>
      </c>
    </row>
    <row r="123" spans="1:30" ht="15" customHeight="1">
      <c r="A123" s="571" t="s">
        <v>385</v>
      </c>
      <c r="B123" s="30"/>
      <c r="C123" s="31"/>
      <c r="D123" s="32"/>
      <c r="E123" s="30"/>
      <c r="F123" s="31"/>
      <c r="G123" s="32"/>
      <c r="H123" s="30"/>
      <c r="I123" s="31"/>
      <c r="J123" s="32"/>
      <c r="K123" s="30"/>
      <c r="L123" s="31"/>
      <c r="M123" s="41"/>
      <c r="N123" s="30"/>
      <c r="O123" s="559">
        <v>0.84027777778101154</v>
      </c>
      <c r="P123" s="41"/>
      <c r="Q123" s="30"/>
      <c r="R123" s="31"/>
      <c r="S123" s="41"/>
      <c r="T123" s="30"/>
      <c r="U123" s="31"/>
      <c r="V123" s="546">
        <v>0.82916666666666661</v>
      </c>
      <c r="W123" s="689">
        <v>0.79722222222222217</v>
      </c>
      <c r="X123" s="31"/>
      <c r="Y123" s="413">
        <v>0.77500000000000002</v>
      </c>
      <c r="Z123" s="415"/>
      <c r="AA123" s="415"/>
      <c r="AB123" s="415"/>
      <c r="AC123" s="415"/>
      <c r="AD123" s="78">
        <v>0.77500000000000002</v>
      </c>
    </row>
    <row r="124" spans="1:30" ht="15" customHeight="1">
      <c r="A124" s="571" t="s">
        <v>791</v>
      </c>
      <c r="B124" s="30"/>
      <c r="C124" s="31"/>
      <c r="D124" s="32"/>
      <c r="E124" s="30"/>
      <c r="F124" s="31"/>
      <c r="G124" s="32"/>
      <c r="H124" s="30"/>
      <c r="I124" s="31"/>
      <c r="J124" s="32"/>
      <c r="K124" s="30"/>
      <c r="L124" s="31"/>
      <c r="M124" s="41"/>
      <c r="N124" s="30"/>
      <c r="O124" s="594"/>
      <c r="P124" s="41"/>
      <c r="Q124" s="30"/>
      <c r="R124" s="31"/>
      <c r="S124" s="41"/>
      <c r="T124" s="30"/>
      <c r="U124" s="31"/>
      <c r="V124" s="32"/>
      <c r="W124" s="40"/>
      <c r="X124" s="31"/>
      <c r="Y124" s="413">
        <v>0.7909722222222223</v>
      </c>
      <c r="Z124" s="415"/>
      <c r="AA124" s="415"/>
      <c r="AB124" s="415"/>
      <c r="AC124" s="415"/>
      <c r="AD124" s="78">
        <v>0.7909722222222223</v>
      </c>
    </row>
    <row r="125" spans="1:30" ht="15" customHeight="1">
      <c r="A125" s="568" t="s">
        <v>384</v>
      </c>
      <c r="B125" s="118"/>
      <c r="C125" s="119"/>
      <c r="D125" s="120"/>
      <c r="E125" s="118"/>
      <c r="F125" s="119"/>
      <c r="G125" s="120"/>
      <c r="H125" s="118"/>
      <c r="I125" s="119"/>
      <c r="J125" s="120"/>
      <c r="K125" s="30"/>
      <c r="L125" s="31"/>
      <c r="M125" s="41"/>
      <c r="N125" s="38"/>
      <c r="O125" s="569">
        <v>0.78472222221898846</v>
      </c>
      <c r="P125" s="41"/>
      <c r="Q125" s="30"/>
      <c r="R125" s="31"/>
      <c r="S125" s="41"/>
      <c r="T125" s="30"/>
      <c r="U125" s="409">
        <v>0.7319444444444444</v>
      </c>
      <c r="V125" s="32"/>
      <c r="W125" s="558">
        <v>0.6972222222222223</v>
      </c>
      <c r="X125" s="43">
        <v>0.70624999999999993</v>
      </c>
      <c r="Y125" s="32"/>
      <c r="Z125" s="45"/>
      <c r="AA125" s="45"/>
      <c r="AB125" s="45"/>
      <c r="AC125" s="45"/>
      <c r="AD125" s="78">
        <v>0.6972222222222223</v>
      </c>
    </row>
    <row r="126" spans="1:30" ht="15" customHeight="1">
      <c r="A126" s="571" t="s">
        <v>764</v>
      </c>
      <c r="B126" s="30"/>
      <c r="C126" s="31"/>
      <c r="D126" s="32"/>
      <c r="E126" s="30"/>
      <c r="F126" s="31"/>
      <c r="G126" s="32"/>
      <c r="H126" s="30"/>
      <c r="I126" s="31"/>
      <c r="J126" s="32"/>
      <c r="K126" s="30"/>
      <c r="L126" s="31"/>
      <c r="M126" s="41"/>
      <c r="N126" s="30"/>
      <c r="O126" s="594"/>
      <c r="P126" s="41"/>
      <c r="Q126" s="30"/>
      <c r="R126" s="31"/>
      <c r="S126" s="41"/>
      <c r="T126" s="30"/>
      <c r="U126" s="31"/>
      <c r="V126" s="32"/>
      <c r="W126" s="558">
        <v>0.80208333333333337</v>
      </c>
      <c r="X126" s="43">
        <v>0.74861111111111101</v>
      </c>
      <c r="Y126" s="32"/>
      <c r="Z126" s="45"/>
      <c r="AA126" s="45"/>
      <c r="AB126" s="45"/>
      <c r="AC126" s="45"/>
      <c r="AD126" s="416">
        <v>0.74861111111111101</v>
      </c>
    </row>
    <row r="127" spans="1:30" ht="15" customHeight="1">
      <c r="A127" s="568" t="s">
        <v>380</v>
      </c>
      <c r="B127" s="30"/>
      <c r="C127" s="31"/>
      <c r="D127" s="32"/>
      <c r="E127" s="30"/>
      <c r="F127" s="31"/>
      <c r="G127" s="32"/>
      <c r="H127" s="30"/>
      <c r="I127" s="31"/>
      <c r="J127" s="32"/>
      <c r="K127" s="30"/>
      <c r="L127" s="31"/>
      <c r="M127" s="41"/>
      <c r="N127" s="30"/>
      <c r="O127" s="569">
        <v>0.79513888887595385</v>
      </c>
      <c r="P127" s="41"/>
      <c r="Q127" s="30"/>
      <c r="R127" s="31"/>
      <c r="S127" s="41"/>
      <c r="T127" s="30"/>
      <c r="U127" s="31"/>
      <c r="V127" s="413">
        <v>0.74930555555555556</v>
      </c>
      <c r="W127" s="40"/>
      <c r="X127" s="43">
        <v>0.8305555555555556</v>
      </c>
      <c r="Y127" s="32"/>
      <c r="Z127" s="45"/>
      <c r="AA127" s="45"/>
      <c r="AB127" s="45"/>
      <c r="AC127" s="45"/>
      <c r="AD127" s="78">
        <v>0.74930555555555556</v>
      </c>
    </row>
    <row r="128" spans="1:30" ht="15" customHeight="1">
      <c r="A128" s="568" t="s">
        <v>714</v>
      </c>
      <c r="B128" s="30"/>
      <c r="C128" s="31"/>
      <c r="D128" s="32"/>
      <c r="E128" s="30"/>
      <c r="F128" s="31"/>
      <c r="G128" s="32"/>
      <c r="H128" s="30"/>
      <c r="I128" s="31"/>
      <c r="J128" s="32"/>
      <c r="K128" s="30"/>
      <c r="L128" s="31"/>
      <c r="M128" s="41"/>
      <c r="N128" s="30"/>
      <c r="O128" s="554"/>
      <c r="P128" s="41"/>
      <c r="Q128" s="30"/>
      <c r="R128" s="31"/>
      <c r="S128" s="41"/>
      <c r="T128" s="541">
        <v>0.75416666666666676</v>
      </c>
      <c r="U128" s="31"/>
      <c r="V128" s="365">
        <v>0.75763888888888886</v>
      </c>
      <c r="W128" s="42">
        <v>0.76874999999999993</v>
      </c>
      <c r="X128" s="31"/>
      <c r="Y128" s="32"/>
      <c r="Z128" s="45"/>
      <c r="AA128" s="45"/>
      <c r="AB128" s="45"/>
      <c r="AC128" s="45"/>
      <c r="AD128" s="78">
        <v>0.75416666666666676</v>
      </c>
    </row>
    <row r="129" spans="1:30" ht="15" customHeight="1">
      <c r="A129" s="571" t="s">
        <v>763</v>
      </c>
      <c r="B129" s="30"/>
      <c r="C129" s="31"/>
      <c r="D129" s="32"/>
      <c r="E129" s="30"/>
      <c r="F129" s="31"/>
      <c r="G129" s="32"/>
      <c r="H129" s="30"/>
      <c r="I129" s="31"/>
      <c r="J129" s="32"/>
      <c r="K129" s="30"/>
      <c r="L129" s="31"/>
      <c r="M129" s="41"/>
      <c r="N129" s="30"/>
      <c r="O129" s="594"/>
      <c r="P129" s="41"/>
      <c r="Q129" s="30"/>
      <c r="R129" s="31"/>
      <c r="S129" s="41"/>
      <c r="T129" s="30"/>
      <c r="U129" s="31"/>
      <c r="V129" s="32"/>
      <c r="W129" s="558">
        <v>0.80069444444444438</v>
      </c>
      <c r="X129" s="31"/>
      <c r="Y129" s="32"/>
      <c r="Z129" s="45"/>
      <c r="AA129" s="45"/>
      <c r="AB129" s="45"/>
      <c r="AC129" s="45"/>
      <c r="AD129" s="78">
        <v>0.80069444444444438</v>
      </c>
    </row>
    <row r="130" spans="1:30" ht="15" customHeight="1">
      <c r="A130" s="95" t="s">
        <v>359</v>
      </c>
      <c r="B130" s="25"/>
      <c r="C130" s="26"/>
      <c r="D130" s="27"/>
      <c r="E130" s="96"/>
      <c r="F130" s="54"/>
      <c r="G130" s="27"/>
      <c r="H130" s="52"/>
      <c r="I130" s="54"/>
      <c r="J130" s="49" t="s">
        <v>360</v>
      </c>
      <c r="K130" s="98">
        <v>0.86666666666860692</v>
      </c>
      <c r="L130" s="54"/>
      <c r="M130" s="37"/>
      <c r="N130" s="122">
        <v>0.82083333333139308</v>
      </c>
      <c r="O130" s="31"/>
      <c r="P130" s="108">
        <v>0.81458333333333333</v>
      </c>
      <c r="Q130" s="38"/>
      <c r="R130" s="43"/>
      <c r="S130" s="108"/>
      <c r="T130" s="38"/>
      <c r="U130" s="409">
        <v>0.8027777777777777</v>
      </c>
      <c r="V130" s="413">
        <v>0.77638888888888891</v>
      </c>
      <c r="W130" s="40"/>
      <c r="X130" s="31"/>
      <c r="Y130" s="32"/>
      <c r="Z130" s="45"/>
      <c r="AA130" s="45"/>
      <c r="AB130" s="45"/>
      <c r="AC130" s="45"/>
      <c r="AD130" s="58">
        <v>0.77638888888888891</v>
      </c>
    </row>
    <row r="131" spans="1:30" ht="15" customHeight="1">
      <c r="A131" s="568" t="s">
        <v>719</v>
      </c>
      <c r="B131" s="118"/>
      <c r="C131" s="119"/>
      <c r="D131" s="120"/>
      <c r="E131" s="118"/>
      <c r="F131" s="119"/>
      <c r="G131" s="120"/>
      <c r="H131" s="118"/>
      <c r="I131" s="119"/>
      <c r="J131" s="120"/>
      <c r="K131" s="30"/>
      <c r="L131" s="31"/>
      <c r="M131" s="41"/>
      <c r="N131" s="38"/>
      <c r="O131" s="570"/>
      <c r="P131" s="41"/>
      <c r="Q131" s="30"/>
      <c r="R131" s="31"/>
      <c r="S131" s="41"/>
      <c r="T131" s="30"/>
      <c r="U131" s="540">
        <v>0.91666666666666663</v>
      </c>
      <c r="V131" s="32"/>
      <c r="W131" s="40"/>
      <c r="X131" s="31"/>
      <c r="Y131" s="32"/>
      <c r="Z131" s="45"/>
      <c r="AA131" s="45"/>
      <c r="AB131" s="45"/>
      <c r="AC131" s="45"/>
      <c r="AD131" s="78">
        <v>0.91666666666666663</v>
      </c>
    </row>
    <row r="132" spans="1:30" ht="15" customHeight="1">
      <c r="A132" s="107" t="s">
        <v>627</v>
      </c>
      <c r="B132" s="30"/>
      <c r="C132" s="31"/>
      <c r="D132" s="32"/>
      <c r="E132" s="30"/>
      <c r="F132" s="31"/>
      <c r="G132" s="32"/>
      <c r="H132" s="30"/>
      <c r="I132" s="31"/>
      <c r="J132" s="32"/>
      <c r="K132" s="38"/>
      <c r="L132" s="31"/>
      <c r="M132" s="41"/>
      <c r="N132" s="30"/>
      <c r="O132" s="31"/>
      <c r="P132" s="41"/>
      <c r="Q132" s="38">
        <v>0.62013888888888891</v>
      </c>
      <c r="R132" s="540">
        <v>0.59513888888888888</v>
      </c>
      <c r="S132" s="41"/>
      <c r="T132" s="38">
        <v>0.60763888888888895</v>
      </c>
      <c r="U132" s="31"/>
      <c r="V132" s="32"/>
      <c r="W132" s="40"/>
      <c r="X132" s="31"/>
      <c r="Y132" s="32"/>
      <c r="Z132" s="45"/>
      <c r="AA132" s="45"/>
      <c r="AB132" s="45"/>
      <c r="AC132" s="45"/>
      <c r="AD132" s="78">
        <v>0.59513888888888888</v>
      </c>
    </row>
    <row r="133" spans="1:30" ht="15" customHeight="1">
      <c r="A133" s="107" t="s">
        <v>648</v>
      </c>
      <c r="B133" s="30"/>
      <c r="C133" s="31"/>
      <c r="D133" s="32"/>
      <c r="E133" s="30"/>
      <c r="F133" s="31"/>
      <c r="G133" s="32"/>
      <c r="H133" s="30"/>
      <c r="I133" s="31"/>
      <c r="J133" s="32"/>
      <c r="K133" s="38"/>
      <c r="L133" s="31"/>
      <c r="M133" s="41"/>
      <c r="N133" s="30"/>
      <c r="O133" s="31"/>
      <c r="P133" s="41"/>
      <c r="Q133" s="30"/>
      <c r="R133" s="31"/>
      <c r="S133" s="108"/>
      <c r="T133" s="541">
        <v>0.69791666666666663</v>
      </c>
      <c r="U133" s="43"/>
      <c r="V133" s="365"/>
      <c r="W133" s="40"/>
      <c r="X133" s="31"/>
      <c r="Y133" s="32"/>
      <c r="Z133" s="45"/>
      <c r="AA133" s="45"/>
      <c r="AB133" s="45"/>
      <c r="AC133" s="45"/>
      <c r="AD133" s="78">
        <v>0.69791666666666663</v>
      </c>
    </row>
    <row r="134" spans="1:30" ht="15" customHeight="1">
      <c r="A134" s="571" t="s">
        <v>383</v>
      </c>
      <c r="B134" s="30"/>
      <c r="C134" s="31"/>
      <c r="D134" s="32"/>
      <c r="E134" s="30"/>
      <c r="F134" s="31"/>
      <c r="G134" s="32"/>
      <c r="H134" s="30"/>
      <c r="I134" s="31"/>
      <c r="J134" s="32"/>
      <c r="K134" s="30"/>
      <c r="L134" s="31"/>
      <c r="M134" s="41"/>
      <c r="N134" s="30"/>
      <c r="O134" s="553">
        <v>0.82291666665696539</v>
      </c>
      <c r="P134" s="41"/>
      <c r="Q134" s="30"/>
      <c r="R134" s="31"/>
      <c r="S134" s="41"/>
      <c r="T134" s="541">
        <v>0.79305555555555562</v>
      </c>
      <c r="U134" s="31"/>
      <c r="V134" s="32"/>
      <c r="W134" s="40"/>
      <c r="X134" s="31"/>
      <c r="Y134" s="32"/>
      <c r="Z134" s="45"/>
      <c r="AA134" s="45"/>
      <c r="AB134" s="45"/>
      <c r="AC134" s="45"/>
      <c r="AD134" s="78">
        <v>0.79305555555555562</v>
      </c>
    </row>
    <row r="135" spans="1:30" ht="15" customHeight="1">
      <c r="A135" s="95" t="s">
        <v>519</v>
      </c>
      <c r="B135" s="25"/>
      <c r="C135" s="26"/>
      <c r="D135" s="27"/>
      <c r="E135" s="96"/>
      <c r="F135" s="26" t="s">
        <v>452</v>
      </c>
      <c r="G135" s="27"/>
      <c r="H135" s="25" t="s">
        <v>459</v>
      </c>
      <c r="I135" s="35" t="s">
        <v>420</v>
      </c>
      <c r="J135" s="27"/>
      <c r="K135" s="25"/>
      <c r="L135" s="99">
        <v>0.63194444443797693</v>
      </c>
      <c r="M135" s="29"/>
      <c r="N135" s="30"/>
      <c r="O135" s="43">
        <v>0.60625000000000007</v>
      </c>
      <c r="P135" s="41"/>
      <c r="Q135" s="38">
        <v>0.60972222222222217</v>
      </c>
      <c r="R135" s="540">
        <v>0.58888888888888891</v>
      </c>
      <c r="S135" s="108">
        <v>0.59444444444444444</v>
      </c>
      <c r="T135" s="38"/>
      <c r="U135" s="43"/>
      <c r="V135" s="365"/>
      <c r="W135" s="40"/>
      <c r="X135" s="31"/>
      <c r="Y135" s="32"/>
      <c r="Z135" s="45"/>
      <c r="AA135" s="45"/>
      <c r="AB135" s="45"/>
      <c r="AC135" s="45"/>
      <c r="AD135" s="58">
        <v>0.58888888888888891</v>
      </c>
    </row>
    <row r="136" spans="1:30" ht="15" customHeight="1">
      <c r="A136" s="95" t="s">
        <v>346</v>
      </c>
      <c r="B136" s="25"/>
      <c r="C136" s="26"/>
      <c r="D136" s="27"/>
      <c r="E136" s="96"/>
      <c r="F136" s="35" t="s">
        <v>347</v>
      </c>
      <c r="G136" s="49" t="s">
        <v>348</v>
      </c>
      <c r="H136" s="48" t="s">
        <v>349</v>
      </c>
      <c r="I136" s="54"/>
      <c r="J136" s="49" t="s">
        <v>350</v>
      </c>
      <c r="K136" s="48"/>
      <c r="L136" s="54"/>
      <c r="M136" s="50">
        <v>0.70138888887595385</v>
      </c>
      <c r="N136" s="122">
        <v>0.69652777776354924</v>
      </c>
      <c r="O136" s="31"/>
      <c r="P136" s="539">
        <v>0.66666666666666663</v>
      </c>
      <c r="Q136" s="38"/>
      <c r="R136" s="43"/>
      <c r="S136" s="108">
        <v>0.70763888888888893</v>
      </c>
      <c r="T136" s="38"/>
      <c r="U136" s="43"/>
      <c r="V136" s="365"/>
      <c r="W136" s="40"/>
      <c r="X136" s="31"/>
      <c r="Y136" s="32"/>
      <c r="Z136" s="45"/>
      <c r="AA136" s="45"/>
      <c r="AB136" s="45"/>
      <c r="AC136" s="45"/>
      <c r="AD136" s="58">
        <v>0.66666666666666663</v>
      </c>
    </row>
    <row r="137" spans="1:30" ht="15" customHeight="1">
      <c r="A137" s="95" t="s">
        <v>517</v>
      </c>
      <c r="B137" s="25"/>
      <c r="C137" s="26"/>
      <c r="D137" s="36"/>
      <c r="E137" s="96"/>
      <c r="F137" s="26"/>
      <c r="G137" s="27"/>
      <c r="H137" s="25"/>
      <c r="I137" s="26" t="s">
        <v>518</v>
      </c>
      <c r="J137" s="27"/>
      <c r="K137" s="25"/>
      <c r="L137" s="26"/>
      <c r="M137" s="29"/>
      <c r="N137" s="30"/>
      <c r="O137" s="31"/>
      <c r="P137" s="41"/>
      <c r="Q137" s="30"/>
      <c r="R137" s="31"/>
      <c r="S137" s="41"/>
      <c r="T137" s="30"/>
      <c r="U137" s="31"/>
      <c r="V137" s="32"/>
      <c r="W137" s="40"/>
      <c r="X137" s="31"/>
      <c r="Y137" s="32"/>
      <c r="Z137" s="45"/>
      <c r="AA137" s="45"/>
      <c r="AB137" s="45"/>
      <c r="AC137" s="45"/>
      <c r="AD137" s="33" t="s">
        <v>516</v>
      </c>
    </row>
    <row r="138" spans="1:30" ht="15" customHeight="1">
      <c r="A138" s="95" t="s">
        <v>520</v>
      </c>
      <c r="B138" s="25"/>
      <c r="C138" s="26"/>
      <c r="D138" s="27" t="s">
        <v>521</v>
      </c>
      <c r="E138" s="96">
        <v>0.66805555555038154</v>
      </c>
      <c r="F138" s="35" t="s">
        <v>615</v>
      </c>
      <c r="G138" s="27" t="s">
        <v>522</v>
      </c>
      <c r="H138" s="25" t="s">
        <v>523</v>
      </c>
      <c r="I138" s="26"/>
      <c r="J138" s="49" t="s">
        <v>309</v>
      </c>
      <c r="K138" s="98">
        <v>0.60416666665696539</v>
      </c>
      <c r="L138" s="26"/>
      <c r="M138" s="50">
        <v>0.59791666668024845</v>
      </c>
      <c r="N138" s="38">
        <v>0.65277777778101154</v>
      </c>
      <c r="O138" s="540">
        <v>0.59097222222222223</v>
      </c>
      <c r="P138" s="41"/>
      <c r="Q138" s="30"/>
      <c r="R138" s="31"/>
      <c r="S138" s="41"/>
      <c r="T138" s="30"/>
      <c r="U138" s="31"/>
      <c r="V138" s="32"/>
      <c r="W138" s="40"/>
      <c r="X138" s="31"/>
      <c r="Y138" s="32"/>
      <c r="Z138" s="45"/>
      <c r="AA138" s="45"/>
      <c r="AB138" s="45"/>
      <c r="AC138" s="45"/>
      <c r="AD138" s="74">
        <v>0.59097222222222223</v>
      </c>
    </row>
    <row r="139" spans="1:30" ht="15" customHeight="1">
      <c r="A139" s="95" t="s">
        <v>310</v>
      </c>
      <c r="B139" s="25"/>
      <c r="C139" s="54" t="s">
        <v>311</v>
      </c>
      <c r="D139" s="27"/>
      <c r="E139" s="96">
        <v>0.90694444443215616</v>
      </c>
      <c r="F139" s="26" t="s">
        <v>312</v>
      </c>
      <c r="G139" s="27"/>
      <c r="H139" s="25"/>
      <c r="I139" s="26"/>
      <c r="J139" s="27"/>
      <c r="K139" s="25"/>
      <c r="L139" s="26"/>
      <c r="M139" s="37"/>
      <c r="N139" s="30"/>
      <c r="O139" s="31"/>
      <c r="P139" s="41"/>
      <c r="Q139" s="30"/>
      <c r="R139" s="31"/>
      <c r="S139" s="41"/>
      <c r="T139" s="30"/>
      <c r="U139" s="31"/>
      <c r="V139" s="32"/>
      <c r="W139" s="40"/>
      <c r="X139" s="31"/>
      <c r="Y139" s="32"/>
      <c r="Z139" s="45"/>
      <c r="AA139" s="45"/>
      <c r="AB139" s="45"/>
      <c r="AC139" s="45"/>
      <c r="AD139" s="58">
        <v>0.79444444444379769</v>
      </c>
    </row>
    <row r="140" spans="1:30" ht="15" customHeight="1">
      <c r="A140" s="95" t="s">
        <v>313</v>
      </c>
      <c r="B140" s="25"/>
      <c r="C140" s="26"/>
      <c r="D140" s="27"/>
      <c r="E140" s="96">
        <v>0.83819444445543922</v>
      </c>
      <c r="F140" s="35" t="s">
        <v>314</v>
      </c>
      <c r="G140" s="49" t="s">
        <v>314</v>
      </c>
      <c r="H140" s="48" t="s">
        <v>315</v>
      </c>
      <c r="I140" s="35" t="s">
        <v>316</v>
      </c>
      <c r="J140" s="36"/>
      <c r="K140" s="98">
        <v>0.78125</v>
      </c>
      <c r="L140" s="99">
        <v>0.77986111110658385</v>
      </c>
      <c r="M140" s="50">
        <v>0.7527777777868323</v>
      </c>
      <c r="N140" s="38">
        <v>0.76944444444961846</v>
      </c>
      <c r="O140" s="540">
        <v>0.72569444444444453</v>
      </c>
      <c r="P140" s="41"/>
      <c r="Q140" s="30"/>
      <c r="R140" s="31"/>
      <c r="S140" s="41"/>
      <c r="T140" s="30"/>
      <c r="U140" s="31"/>
      <c r="V140" s="32"/>
      <c r="W140" s="40"/>
      <c r="X140" s="31"/>
      <c r="Y140" s="32"/>
      <c r="Z140" s="45"/>
      <c r="AA140" s="45"/>
      <c r="AB140" s="45"/>
      <c r="AC140" s="45"/>
      <c r="AD140" s="58">
        <v>0.72569444444444453</v>
      </c>
    </row>
    <row r="141" spans="1:30" ht="15" customHeight="1">
      <c r="A141" s="95" t="s">
        <v>317</v>
      </c>
      <c r="B141" s="25"/>
      <c r="C141" s="26"/>
      <c r="D141" s="27"/>
      <c r="E141" s="96"/>
      <c r="F141" s="35" t="s">
        <v>318</v>
      </c>
      <c r="G141" s="27"/>
      <c r="H141" s="52" t="s">
        <v>319</v>
      </c>
      <c r="I141" s="26"/>
      <c r="J141" s="27" t="s">
        <v>320</v>
      </c>
      <c r="K141" s="52"/>
      <c r="L141" s="26"/>
      <c r="M141" s="55">
        <v>0.77013888888177462</v>
      </c>
      <c r="N141" s="30"/>
      <c r="O141" s="31"/>
      <c r="P141" s="41"/>
      <c r="Q141" s="30"/>
      <c r="R141" s="31"/>
      <c r="S141" s="41"/>
      <c r="T141" s="30"/>
      <c r="U141" s="31"/>
      <c r="V141" s="32"/>
      <c r="W141" s="40"/>
      <c r="X141" s="31"/>
      <c r="Y141" s="32"/>
      <c r="Z141" s="45"/>
      <c r="AA141" s="45"/>
      <c r="AB141" s="45"/>
      <c r="AC141" s="45"/>
      <c r="AD141" s="33" t="s">
        <v>321</v>
      </c>
    </row>
    <row r="142" spans="1:30" ht="15" customHeight="1">
      <c r="A142" s="95" t="s">
        <v>322</v>
      </c>
      <c r="B142" s="25"/>
      <c r="C142" s="26" t="s">
        <v>323</v>
      </c>
      <c r="D142" s="27"/>
      <c r="E142" s="96"/>
      <c r="F142" s="35" t="s">
        <v>324</v>
      </c>
      <c r="G142" s="49" t="s">
        <v>325</v>
      </c>
      <c r="H142" s="52"/>
      <c r="I142" s="54"/>
      <c r="J142" s="49" t="s">
        <v>326</v>
      </c>
      <c r="K142" s="52"/>
      <c r="L142" s="99">
        <v>0.78611111111240461</v>
      </c>
      <c r="M142" s="55">
        <v>0.73958333334303461</v>
      </c>
      <c r="N142" s="30"/>
      <c r="O142" s="31"/>
      <c r="P142" s="41"/>
      <c r="Q142" s="30"/>
      <c r="R142" s="31"/>
      <c r="S142" s="41"/>
      <c r="T142" s="30"/>
      <c r="U142" s="31"/>
      <c r="V142" s="32"/>
      <c r="W142" s="40"/>
      <c r="X142" s="31"/>
      <c r="Y142" s="32"/>
      <c r="Z142" s="45"/>
      <c r="AA142" s="45"/>
      <c r="AB142" s="45"/>
      <c r="AC142" s="45"/>
      <c r="AD142" s="33" t="s">
        <v>327</v>
      </c>
    </row>
    <row r="143" spans="1:30" ht="15" customHeight="1">
      <c r="A143" s="100" t="s">
        <v>328</v>
      </c>
      <c r="B143" s="59"/>
      <c r="C143" s="62"/>
      <c r="D143" s="61"/>
      <c r="E143" s="101"/>
      <c r="F143" s="102" t="s">
        <v>329</v>
      </c>
      <c r="G143" s="103" t="s">
        <v>330</v>
      </c>
      <c r="H143" s="104"/>
      <c r="I143" s="60"/>
      <c r="J143" s="103"/>
      <c r="K143" s="104"/>
      <c r="L143" s="60"/>
      <c r="M143" s="105"/>
      <c r="N143" s="30"/>
      <c r="O143" s="31"/>
      <c r="P143" s="41"/>
      <c r="Q143" s="30"/>
      <c r="R143" s="31"/>
      <c r="S143" s="41"/>
      <c r="T143" s="30"/>
      <c r="U143" s="31"/>
      <c r="V143" s="32"/>
      <c r="W143" s="40"/>
      <c r="X143" s="31"/>
      <c r="Y143" s="32"/>
      <c r="Z143" s="45"/>
      <c r="AA143" s="45"/>
      <c r="AB143" s="45"/>
      <c r="AC143" s="45"/>
      <c r="AD143" s="63" t="s">
        <v>330</v>
      </c>
    </row>
    <row r="144" spans="1:30" ht="15" customHeight="1">
      <c r="A144" s="95" t="s">
        <v>331</v>
      </c>
      <c r="B144" s="25"/>
      <c r="C144" s="26"/>
      <c r="D144" s="27"/>
      <c r="E144" s="96"/>
      <c r="F144" s="54"/>
      <c r="G144" s="27"/>
      <c r="H144" s="48" t="s">
        <v>332</v>
      </c>
      <c r="I144" s="35" t="s">
        <v>333</v>
      </c>
      <c r="J144" s="49" t="s">
        <v>334</v>
      </c>
      <c r="K144" s="48"/>
      <c r="L144" s="54" t="s">
        <v>335</v>
      </c>
      <c r="M144" s="37"/>
      <c r="N144" s="38">
        <v>0.74861111110658385</v>
      </c>
      <c r="O144" s="31"/>
      <c r="P144" s="41"/>
      <c r="Q144" s="30"/>
      <c r="R144" s="31"/>
      <c r="S144" s="41"/>
      <c r="T144" s="30"/>
      <c r="U144" s="31"/>
      <c r="V144" s="32"/>
      <c r="W144" s="40"/>
      <c r="X144" s="31"/>
      <c r="Y144" s="32"/>
      <c r="Z144" s="45"/>
      <c r="AA144" s="45"/>
      <c r="AB144" s="45"/>
      <c r="AC144" s="45"/>
      <c r="AD144" s="33" t="s">
        <v>335</v>
      </c>
    </row>
    <row r="145" spans="1:30" ht="15" customHeight="1">
      <c r="A145" s="129" t="s">
        <v>336</v>
      </c>
      <c r="B145" s="25"/>
      <c r="C145" s="26"/>
      <c r="D145" s="27"/>
      <c r="E145" s="96"/>
      <c r="F145" s="26"/>
      <c r="G145" s="49" t="s">
        <v>337</v>
      </c>
      <c r="H145" s="48" t="s">
        <v>338</v>
      </c>
      <c r="I145" s="35" t="s">
        <v>339</v>
      </c>
      <c r="J145" s="27" t="s">
        <v>340</v>
      </c>
      <c r="K145" s="106">
        <v>0.72847222222480923</v>
      </c>
      <c r="L145" s="35"/>
      <c r="M145" s="37"/>
      <c r="N145" s="30"/>
      <c r="O145" s="32"/>
      <c r="P145" s="41"/>
      <c r="Q145" s="30"/>
      <c r="R145" s="31"/>
      <c r="S145" s="41"/>
      <c r="T145" s="30"/>
      <c r="U145" s="31"/>
      <c r="V145" s="32"/>
      <c r="W145" s="40"/>
      <c r="X145" s="31"/>
      <c r="Y145" s="32"/>
      <c r="Z145" s="45"/>
      <c r="AA145" s="45"/>
      <c r="AB145" s="45"/>
      <c r="AC145" s="45"/>
      <c r="AD145" s="74">
        <v>0.72847222222480923</v>
      </c>
    </row>
    <row r="146" spans="1:30" ht="15" customHeight="1">
      <c r="A146" s="129" t="s">
        <v>341</v>
      </c>
      <c r="B146" s="25"/>
      <c r="C146" s="26" t="s">
        <v>342</v>
      </c>
      <c r="D146" s="36" t="s">
        <v>343</v>
      </c>
      <c r="E146" s="96">
        <v>0.71944444443215616</v>
      </c>
      <c r="F146" s="26" t="s">
        <v>344</v>
      </c>
      <c r="G146" s="27"/>
      <c r="H146" s="25" t="s">
        <v>345</v>
      </c>
      <c r="I146" s="26"/>
      <c r="J146" s="27"/>
      <c r="K146" s="25"/>
      <c r="L146" s="26"/>
      <c r="M146" s="29"/>
      <c r="N146" s="30"/>
      <c r="O146" s="32"/>
      <c r="P146" s="41"/>
      <c r="Q146" s="30"/>
      <c r="R146" s="31"/>
      <c r="S146" s="41"/>
      <c r="T146" s="30"/>
      <c r="U146" s="31"/>
      <c r="V146" s="32"/>
      <c r="W146" s="40"/>
      <c r="X146" s="31"/>
      <c r="Y146" s="32"/>
      <c r="Z146" s="45"/>
      <c r="AA146" s="45"/>
      <c r="AB146" s="45"/>
      <c r="AC146" s="45"/>
      <c r="AD146" s="33" t="s">
        <v>343</v>
      </c>
    </row>
    <row r="147" spans="1:30" ht="15" customHeight="1">
      <c r="A147" s="129" t="s">
        <v>351</v>
      </c>
      <c r="B147" s="25"/>
      <c r="C147" s="26"/>
      <c r="D147" s="27"/>
      <c r="E147" s="96"/>
      <c r="F147" s="54" t="s">
        <v>352</v>
      </c>
      <c r="G147" s="27"/>
      <c r="H147" s="25"/>
      <c r="I147" s="26"/>
      <c r="J147" s="27"/>
      <c r="K147" s="25"/>
      <c r="L147" s="26"/>
      <c r="M147" s="29"/>
      <c r="N147" s="30"/>
      <c r="O147" s="32"/>
      <c r="P147" s="41"/>
      <c r="Q147" s="30"/>
      <c r="R147" s="31"/>
      <c r="S147" s="41"/>
      <c r="T147" s="30"/>
      <c r="U147" s="31"/>
      <c r="V147" s="32"/>
      <c r="W147" s="40"/>
      <c r="X147" s="31"/>
      <c r="Y147" s="32"/>
      <c r="Z147" s="45"/>
      <c r="AA147" s="45"/>
      <c r="AB147" s="45"/>
      <c r="AC147" s="45"/>
      <c r="AD147" s="33" t="s">
        <v>352</v>
      </c>
    </row>
    <row r="148" spans="1:30" ht="15" customHeight="1">
      <c r="A148" s="129" t="s">
        <v>353</v>
      </c>
      <c r="B148" s="25"/>
      <c r="C148" s="26"/>
      <c r="D148" s="27"/>
      <c r="E148" s="96"/>
      <c r="F148" s="54"/>
      <c r="G148" s="27"/>
      <c r="H148" s="48" t="s">
        <v>354</v>
      </c>
      <c r="I148" s="26" t="s">
        <v>335</v>
      </c>
      <c r="J148" s="27"/>
      <c r="K148" s="106">
        <v>0.68819444443215616</v>
      </c>
      <c r="L148" s="26"/>
      <c r="M148" s="29"/>
      <c r="N148" s="30"/>
      <c r="O148" s="32"/>
      <c r="P148" s="41"/>
      <c r="Q148" s="38">
        <v>0.72083333333333333</v>
      </c>
      <c r="R148" s="31"/>
      <c r="S148" s="41"/>
      <c r="T148" s="30"/>
      <c r="U148" s="31"/>
      <c r="V148" s="32"/>
      <c r="W148" s="40"/>
      <c r="X148" s="31"/>
      <c r="Y148" s="32"/>
      <c r="Z148" s="45"/>
      <c r="AA148" s="45"/>
      <c r="AB148" s="45"/>
      <c r="AC148" s="45"/>
      <c r="AD148" s="33" t="s">
        <v>438</v>
      </c>
    </row>
    <row r="149" spans="1:30" ht="15" customHeight="1">
      <c r="A149" s="129" t="s">
        <v>355</v>
      </c>
      <c r="B149" s="25"/>
      <c r="C149" s="26"/>
      <c r="D149" s="27"/>
      <c r="E149" s="96"/>
      <c r="F149" s="54"/>
      <c r="G149" s="27"/>
      <c r="H149" s="48" t="s">
        <v>315</v>
      </c>
      <c r="I149" s="35" t="s">
        <v>356</v>
      </c>
      <c r="J149" s="36" t="s">
        <v>357</v>
      </c>
      <c r="K149" s="98">
        <v>0.74027777777519077</v>
      </c>
      <c r="L149" s="35"/>
      <c r="M149" s="50">
        <v>0.75208333332557231</v>
      </c>
      <c r="N149" s="38">
        <v>0.73611111112404615</v>
      </c>
      <c r="O149" s="32"/>
      <c r="P149" s="108">
        <v>0.7402777777777777</v>
      </c>
      <c r="Q149" s="38"/>
      <c r="R149" s="43"/>
      <c r="S149" s="108"/>
      <c r="T149" s="38"/>
      <c r="U149" s="43"/>
      <c r="V149" s="365"/>
      <c r="W149" s="40"/>
      <c r="X149" s="31"/>
      <c r="Y149" s="32"/>
      <c r="Z149" s="45"/>
      <c r="AA149" s="45"/>
      <c r="AB149" s="45"/>
      <c r="AC149" s="45"/>
      <c r="AD149" s="33" t="s">
        <v>357</v>
      </c>
    </row>
    <row r="150" spans="1:30" ht="15" customHeight="1">
      <c r="A150" s="129" t="s">
        <v>358</v>
      </c>
      <c r="B150" s="25"/>
      <c r="C150" s="26"/>
      <c r="D150" s="27"/>
      <c r="E150" s="46"/>
      <c r="F150" s="54"/>
      <c r="G150" s="29"/>
      <c r="H150" s="52"/>
      <c r="I150" s="35" t="s">
        <v>356</v>
      </c>
      <c r="J150" s="36" t="s">
        <v>448</v>
      </c>
      <c r="K150" s="53">
        <v>0.78819444443797693</v>
      </c>
      <c r="L150" s="35"/>
      <c r="M150" s="50">
        <v>0.79930555555620231</v>
      </c>
      <c r="N150" s="30"/>
      <c r="O150" s="32"/>
      <c r="P150" s="41"/>
      <c r="Q150" s="30"/>
      <c r="R150" s="31"/>
      <c r="S150" s="41"/>
      <c r="T150" s="30"/>
      <c r="U150" s="31"/>
      <c r="V150" s="32"/>
      <c r="W150" s="40"/>
      <c r="X150" s="31"/>
      <c r="Y150" s="32"/>
      <c r="Z150" s="45"/>
      <c r="AA150" s="45"/>
      <c r="AB150" s="45"/>
      <c r="AC150" s="45"/>
      <c r="AD150" s="33" t="s">
        <v>448</v>
      </c>
    </row>
    <row r="151" spans="1:30" ht="15" customHeight="1">
      <c r="A151" s="129" t="s">
        <v>361</v>
      </c>
      <c r="B151" s="25"/>
      <c r="C151" s="26"/>
      <c r="D151" s="27"/>
      <c r="E151" s="46"/>
      <c r="F151" s="54"/>
      <c r="G151" s="29"/>
      <c r="H151" s="52"/>
      <c r="I151" s="35" t="s">
        <v>362</v>
      </c>
      <c r="J151" s="36" t="s">
        <v>363</v>
      </c>
      <c r="K151" s="57"/>
      <c r="L151" s="35"/>
      <c r="M151" s="37"/>
      <c r="N151" s="30"/>
      <c r="O151" s="32"/>
      <c r="P151" s="41"/>
      <c r="Q151" s="30"/>
      <c r="R151" s="31"/>
      <c r="S151" s="41"/>
      <c r="T151" s="30"/>
      <c r="U151" s="31"/>
      <c r="V151" s="32"/>
      <c r="W151" s="40"/>
      <c r="X151" s="31"/>
      <c r="Y151" s="32"/>
      <c r="Z151" s="45"/>
      <c r="AA151" s="45"/>
      <c r="AB151" s="45"/>
      <c r="AC151" s="45"/>
      <c r="AD151" s="33" t="s">
        <v>363</v>
      </c>
    </row>
    <row r="152" spans="1:30" ht="15" customHeight="1">
      <c r="A152" s="129" t="s">
        <v>364</v>
      </c>
      <c r="B152" s="25"/>
      <c r="C152" s="54" t="s">
        <v>365</v>
      </c>
      <c r="D152" s="27"/>
      <c r="E152" s="46"/>
      <c r="F152" s="26"/>
      <c r="G152" s="29"/>
      <c r="H152" s="25"/>
      <c r="I152" s="26"/>
      <c r="J152" s="27"/>
      <c r="K152" s="28"/>
      <c r="L152" s="26"/>
      <c r="M152" s="29"/>
      <c r="N152" s="30"/>
      <c r="O152" s="32"/>
      <c r="P152" s="41"/>
      <c r="Q152" s="30"/>
      <c r="R152" s="31"/>
      <c r="S152" s="41"/>
      <c r="T152" s="30"/>
      <c r="U152" s="31"/>
      <c r="V152" s="32"/>
      <c r="W152" s="40"/>
      <c r="X152" s="31"/>
      <c r="Y152" s="32"/>
      <c r="Z152" s="45"/>
      <c r="AA152" s="45"/>
      <c r="AB152" s="45"/>
      <c r="AC152" s="45"/>
      <c r="AD152" s="33" t="s">
        <v>365</v>
      </c>
    </row>
    <row r="153" spans="1:30" ht="15" customHeight="1">
      <c r="A153" s="129" t="s">
        <v>366</v>
      </c>
      <c r="B153" s="25" t="s">
        <v>367</v>
      </c>
      <c r="C153" s="26" t="s">
        <v>429</v>
      </c>
      <c r="D153" s="27"/>
      <c r="E153" s="762">
        <v>0.73541666666278616</v>
      </c>
      <c r="F153" s="26" t="s">
        <v>338</v>
      </c>
      <c r="G153" s="29" t="s">
        <v>368</v>
      </c>
      <c r="H153" s="25" t="s">
        <v>315</v>
      </c>
      <c r="I153" s="26"/>
      <c r="J153" s="27"/>
      <c r="K153" s="28"/>
      <c r="L153" s="26"/>
      <c r="M153" s="29"/>
      <c r="N153" s="30"/>
      <c r="O153" s="32"/>
      <c r="P153" s="41"/>
      <c r="Q153" s="30"/>
      <c r="R153" s="31"/>
      <c r="S153" s="41"/>
      <c r="T153" s="30"/>
      <c r="U153" s="31"/>
      <c r="V153" s="32"/>
      <c r="W153" s="40"/>
      <c r="X153" s="31"/>
      <c r="Y153" s="32"/>
      <c r="Z153" s="45"/>
      <c r="AA153" s="45"/>
      <c r="AB153" s="45"/>
      <c r="AC153" s="45"/>
      <c r="AD153" s="33" t="s">
        <v>369</v>
      </c>
    </row>
    <row r="154" spans="1:30" ht="15" customHeight="1">
      <c r="A154" s="129" t="s">
        <v>371</v>
      </c>
      <c r="B154" s="25"/>
      <c r="C154" s="26"/>
      <c r="D154" s="27"/>
      <c r="E154" s="762"/>
      <c r="F154" s="26"/>
      <c r="G154" s="29"/>
      <c r="H154" s="25"/>
      <c r="I154" s="26"/>
      <c r="J154" s="27"/>
      <c r="K154" s="763">
        <v>0.75069444443215616</v>
      </c>
      <c r="L154" s="26"/>
      <c r="M154" s="29"/>
      <c r="N154" s="30"/>
      <c r="O154" s="32"/>
      <c r="P154" s="41"/>
      <c r="Q154" s="30"/>
      <c r="R154" s="31"/>
      <c r="S154" s="41"/>
      <c r="T154" s="30"/>
      <c r="U154" s="31"/>
      <c r="V154" s="32"/>
      <c r="W154" s="40"/>
      <c r="X154" s="31"/>
      <c r="Y154" s="32"/>
      <c r="Z154" s="45"/>
      <c r="AA154" s="45"/>
      <c r="AB154" s="45"/>
      <c r="AC154" s="45"/>
      <c r="AD154" s="58">
        <v>0.75069444443215616</v>
      </c>
    </row>
    <row r="155" spans="1:30" ht="15" customHeight="1">
      <c r="A155" s="118" t="s">
        <v>372</v>
      </c>
      <c r="B155" s="30"/>
      <c r="C155" s="31"/>
      <c r="D155" s="32"/>
      <c r="E155" s="40"/>
      <c r="F155" s="31"/>
      <c r="G155" s="41"/>
      <c r="H155" s="30"/>
      <c r="I155" s="31"/>
      <c r="J155" s="32"/>
      <c r="K155" s="593">
        <v>0.79791666666278616</v>
      </c>
      <c r="L155" s="31"/>
      <c r="M155" s="41"/>
      <c r="N155" s="30"/>
      <c r="O155" s="32"/>
      <c r="P155" s="41"/>
      <c r="Q155" s="30"/>
      <c r="R155" s="31"/>
      <c r="S155" s="41"/>
      <c r="T155" s="30"/>
      <c r="U155" s="31"/>
      <c r="V155" s="32"/>
      <c r="W155" s="40"/>
      <c r="X155" s="31"/>
      <c r="Y155" s="32"/>
      <c r="Z155" s="45"/>
      <c r="AA155" s="45"/>
      <c r="AB155" s="45"/>
      <c r="AC155" s="45"/>
      <c r="AD155" s="78">
        <v>0.79791666666278616</v>
      </c>
    </row>
    <row r="156" spans="1:30" ht="15" customHeight="1">
      <c r="A156" s="118" t="s">
        <v>373</v>
      </c>
      <c r="B156" s="30"/>
      <c r="C156" s="31"/>
      <c r="D156" s="32"/>
      <c r="E156" s="40"/>
      <c r="F156" s="31"/>
      <c r="G156" s="41"/>
      <c r="H156" s="30"/>
      <c r="I156" s="31"/>
      <c r="J156" s="32"/>
      <c r="K156" s="593">
        <v>0.87847222221898846</v>
      </c>
      <c r="L156" s="31"/>
      <c r="M156" s="41"/>
      <c r="N156" s="30"/>
      <c r="O156" s="32"/>
      <c r="P156" s="41"/>
      <c r="Q156" s="30"/>
      <c r="R156" s="31"/>
      <c r="S156" s="41"/>
      <c r="T156" s="30"/>
      <c r="U156" s="31"/>
      <c r="V156" s="32"/>
      <c r="W156" s="40"/>
      <c r="X156" s="31"/>
      <c r="Y156" s="32"/>
      <c r="Z156" s="45"/>
      <c r="AA156" s="45"/>
      <c r="AB156" s="45"/>
      <c r="AC156" s="45"/>
      <c r="AD156" s="78">
        <v>0.87847222221898846</v>
      </c>
    </row>
    <row r="157" spans="1:30" ht="15" customHeight="1">
      <c r="A157" s="118" t="s">
        <v>374</v>
      </c>
      <c r="B157" s="30"/>
      <c r="C157" s="31"/>
      <c r="D157" s="32"/>
      <c r="E157" s="40"/>
      <c r="F157" s="31"/>
      <c r="G157" s="41"/>
      <c r="H157" s="30"/>
      <c r="I157" s="31"/>
      <c r="J157" s="32"/>
      <c r="K157" s="593">
        <v>0.89027777776937</v>
      </c>
      <c r="L157" s="31"/>
      <c r="M157" s="41"/>
      <c r="N157" s="30"/>
      <c r="O157" s="32"/>
      <c r="P157" s="41"/>
      <c r="Q157" s="30"/>
      <c r="R157" s="31"/>
      <c r="S157" s="41"/>
      <c r="T157" s="30"/>
      <c r="U157" s="31"/>
      <c r="V157" s="32"/>
      <c r="W157" s="40"/>
      <c r="X157" s="31"/>
      <c r="Y157" s="32"/>
      <c r="Z157" s="45"/>
      <c r="AA157" s="45"/>
      <c r="AB157" s="45"/>
      <c r="AC157" s="45"/>
      <c r="AD157" s="78">
        <v>0.89027777776937</v>
      </c>
    </row>
    <row r="158" spans="1:30" ht="15" customHeight="1">
      <c r="A158" s="118" t="s">
        <v>375</v>
      </c>
      <c r="B158" s="30"/>
      <c r="C158" s="31"/>
      <c r="D158" s="32"/>
      <c r="E158" s="40"/>
      <c r="F158" s="31"/>
      <c r="G158" s="41"/>
      <c r="H158" s="30"/>
      <c r="I158" s="31"/>
      <c r="J158" s="32"/>
      <c r="K158" s="40"/>
      <c r="L158" s="31"/>
      <c r="M158" s="407">
        <v>0.80138888888177462</v>
      </c>
      <c r="N158" s="30"/>
      <c r="O158" s="32"/>
      <c r="P158" s="41"/>
      <c r="Q158" s="30"/>
      <c r="R158" s="31"/>
      <c r="S158" s="41"/>
      <c r="T158" s="30"/>
      <c r="U158" s="31"/>
      <c r="V158" s="32"/>
      <c r="W158" s="40"/>
      <c r="X158" s="31"/>
      <c r="Y158" s="32"/>
      <c r="Z158" s="45"/>
      <c r="AA158" s="45"/>
      <c r="AB158" s="45"/>
      <c r="AC158" s="45"/>
      <c r="AD158" s="78">
        <v>0.80138888888177462</v>
      </c>
    </row>
    <row r="159" spans="1:30" ht="15" customHeight="1">
      <c r="A159" s="118" t="s">
        <v>376</v>
      </c>
      <c r="B159" s="30"/>
      <c r="C159" s="31"/>
      <c r="D159" s="32"/>
      <c r="E159" s="40"/>
      <c r="F159" s="31"/>
      <c r="G159" s="41"/>
      <c r="H159" s="30"/>
      <c r="I159" s="31"/>
      <c r="J159" s="32"/>
      <c r="K159" s="40"/>
      <c r="L159" s="31"/>
      <c r="M159" s="41"/>
      <c r="N159" s="404">
        <v>0.62361111110658385</v>
      </c>
      <c r="O159" s="32"/>
      <c r="P159" s="41"/>
      <c r="Q159" s="30"/>
      <c r="R159" s="31"/>
      <c r="S159" s="41"/>
      <c r="T159" s="30"/>
      <c r="U159" s="31"/>
      <c r="V159" s="32"/>
      <c r="W159" s="40"/>
      <c r="X159" s="31"/>
      <c r="Y159" s="32"/>
      <c r="Z159" s="45"/>
      <c r="AA159" s="45"/>
      <c r="AB159" s="45"/>
      <c r="AC159" s="45"/>
      <c r="AD159" s="78">
        <v>0.62361111110658385</v>
      </c>
    </row>
    <row r="160" spans="1:30" ht="15" customHeight="1">
      <c r="A160" s="118" t="s">
        <v>377</v>
      </c>
      <c r="B160" s="30"/>
      <c r="C160" s="31"/>
      <c r="D160" s="32"/>
      <c r="E160" s="40"/>
      <c r="F160" s="31"/>
      <c r="G160" s="41"/>
      <c r="H160" s="30"/>
      <c r="I160" s="31"/>
      <c r="J160" s="32"/>
      <c r="K160" s="40"/>
      <c r="L160" s="31"/>
      <c r="M160" s="41"/>
      <c r="N160" s="38">
        <v>0.69444444443797693</v>
      </c>
      <c r="O160" s="32"/>
      <c r="P160" s="41"/>
      <c r="Q160" s="30"/>
      <c r="R160" s="31"/>
      <c r="S160" s="41"/>
      <c r="T160" s="30"/>
      <c r="U160" s="31"/>
      <c r="V160" s="32"/>
      <c r="W160" s="40"/>
      <c r="X160" s="31"/>
      <c r="Y160" s="32"/>
      <c r="Z160" s="45"/>
      <c r="AA160" s="45"/>
      <c r="AB160" s="45"/>
      <c r="AC160" s="45"/>
      <c r="AD160" s="78">
        <v>0.69444444443797693</v>
      </c>
    </row>
    <row r="161" spans="1:30" ht="15" customHeight="1">
      <c r="A161" s="118" t="s">
        <v>378</v>
      </c>
      <c r="B161" s="30"/>
      <c r="C161" s="31"/>
      <c r="D161" s="32"/>
      <c r="E161" s="40"/>
      <c r="F161" s="31"/>
      <c r="G161" s="41"/>
      <c r="H161" s="30"/>
      <c r="I161" s="31"/>
      <c r="J161" s="32"/>
      <c r="K161" s="40"/>
      <c r="L161" s="31"/>
      <c r="M161" s="41"/>
      <c r="N161" s="38">
        <v>0.74583333331975155</v>
      </c>
      <c r="O161" s="413">
        <v>0.72777777777777775</v>
      </c>
      <c r="P161" s="41"/>
      <c r="Q161" s="30"/>
      <c r="R161" s="31"/>
      <c r="S161" s="41"/>
      <c r="T161" s="30"/>
      <c r="U161" s="31"/>
      <c r="V161" s="32"/>
      <c r="W161" s="40"/>
      <c r="X161" s="31"/>
      <c r="Y161" s="32"/>
      <c r="Z161" s="45"/>
      <c r="AA161" s="45"/>
      <c r="AB161" s="45"/>
      <c r="AC161" s="45"/>
      <c r="AD161" s="78">
        <v>0.72777777777777775</v>
      </c>
    </row>
    <row r="162" spans="1:30" ht="15" customHeight="1">
      <c r="A162" s="138" t="s">
        <v>379</v>
      </c>
      <c r="B162" s="30"/>
      <c r="C162" s="31"/>
      <c r="D162" s="32"/>
      <c r="E162" s="40"/>
      <c r="F162" s="31"/>
      <c r="G162" s="41"/>
      <c r="H162" s="30"/>
      <c r="I162" s="31"/>
      <c r="J162" s="32"/>
      <c r="K162" s="40"/>
      <c r="L162" s="31"/>
      <c r="M162" s="41"/>
      <c r="N162" s="38">
        <v>0.81944444443797693</v>
      </c>
      <c r="O162" s="32"/>
      <c r="P162" s="539">
        <v>0.75</v>
      </c>
      <c r="Q162" s="38"/>
      <c r="R162" s="43"/>
      <c r="S162" s="108"/>
      <c r="T162" s="38"/>
      <c r="U162" s="43"/>
      <c r="V162" s="365"/>
      <c r="W162" s="40"/>
      <c r="X162" s="31"/>
      <c r="Y162" s="32"/>
      <c r="Z162" s="45"/>
      <c r="AA162" s="45"/>
      <c r="AB162" s="45"/>
      <c r="AC162" s="45"/>
      <c r="AD162" s="78">
        <v>0.75</v>
      </c>
    </row>
    <row r="163" spans="1:30" ht="15" customHeight="1">
      <c r="A163" s="572" t="s">
        <v>381</v>
      </c>
      <c r="B163" s="30"/>
      <c r="C163" s="31"/>
      <c r="D163" s="32"/>
      <c r="E163" s="40"/>
      <c r="F163" s="31"/>
      <c r="G163" s="41"/>
      <c r="H163" s="30"/>
      <c r="I163" s="31"/>
      <c r="J163" s="32"/>
      <c r="K163" s="40"/>
      <c r="L163" s="31"/>
      <c r="M163" s="41"/>
      <c r="N163" s="30"/>
      <c r="O163" s="573">
        <v>0.80902777778101154</v>
      </c>
      <c r="P163" s="41"/>
      <c r="Q163" s="30"/>
      <c r="R163" s="31"/>
      <c r="S163" s="41"/>
      <c r="T163" s="30"/>
      <c r="U163" s="31"/>
      <c r="V163" s="32"/>
      <c r="W163" s="40"/>
      <c r="X163" s="31"/>
      <c r="Y163" s="32"/>
      <c r="Z163" s="45"/>
      <c r="AA163" s="45"/>
      <c r="AB163" s="45"/>
      <c r="AC163" s="45"/>
      <c r="AD163" s="45" t="s">
        <v>365</v>
      </c>
    </row>
    <row r="164" spans="1:30" ht="15" customHeight="1">
      <c r="A164" s="560"/>
      <c r="B164" s="118"/>
      <c r="C164" s="119"/>
      <c r="D164" s="120"/>
      <c r="E164" s="118"/>
      <c r="F164" s="119"/>
      <c r="G164" s="120"/>
      <c r="H164" s="118"/>
      <c r="I164" s="119"/>
      <c r="J164" s="120"/>
      <c r="K164" s="30"/>
      <c r="L164" s="31"/>
      <c r="M164" s="41"/>
      <c r="N164" s="38"/>
      <c r="O164" s="574"/>
      <c r="P164" s="41"/>
      <c r="Q164" s="30"/>
      <c r="R164" s="31"/>
      <c r="S164" s="41"/>
      <c r="T164" s="30"/>
      <c r="U164" s="43"/>
      <c r="V164" s="32"/>
      <c r="W164" s="40"/>
      <c r="X164" s="31"/>
      <c r="Y164" s="32"/>
      <c r="Z164" s="45"/>
      <c r="AA164" s="45"/>
      <c r="AB164" s="45"/>
      <c r="AC164" s="45"/>
      <c r="AD164" s="78"/>
    </row>
    <row r="165" spans="1:30" ht="15.75" customHeight="1" thickBot="1">
      <c r="A165" s="575" t="s">
        <v>386</v>
      </c>
      <c r="B165" s="79"/>
      <c r="C165" s="147"/>
      <c r="D165" s="80"/>
      <c r="E165" s="79"/>
      <c r="F165" s="147"/>
      <c r="G165" s="80"/>
      <c r="H165" s="79"/>
      <c r="I165" s="147"/>
      <c r="J165" s="80"/>
      <c r="K165" s="79"/>
      <c r="L165" s="147"/>
      <c r="M165" s="357"/>
      <c r="N165" s="79"/>
      <c r="O165" s="576">
        <v>0.98611111112404615</v>
      </c>
      <c r="P165" s="357"/>
      <c r="Q165" s="79"/>
      <c r="R165" s="147"/>
      <c r="S165" s="357"/>
      <c r="T165" s="79"/>
      <c r="U165" s="147"/>
      <c r="V165" s="80"/>
      <c r="W165" s="678"/>
      <c r="X165" s="147"/>
      <c r="Y165" s="80"/>
      <c r="Z165" s="351"/>
      <c r="AA165" s="351"/>
      <c r="AB165" s="351"/>
      <c r="AC165" s="351"/>
      <c r="AD165" s="509">
        <v>0.98611111111111116</v>
      </c>
    </row>
    <row r="166" spans="1:30" ht="15.75" customHeight="1" thickBot="1">
      <c r="A166" s="832" t="s">
        <v>504</v>
      </c>
      <c r="B166" s="833"/>
      <c r="C166" s="833"/>
      <c r="D166" s="833"/>
      <c r="E166" s="833"/>
      <c r="F166" s="833"/>
      <c r="G166" s="833"/>
      <c r="H166" s="833"/>
      <c r="I166" s="833"/>
      <c r="J166" s="833"/>
      <c r="K166" s="833"/>
      <c r="L166" s="833"/>
      <c r="M166" s="833"/>
      <c r="N166" s="833"/>
      <c r="O166" s="833"/>
      <c r="P166" s="833"/>
      <c r="Q166" s="834"/>
      <c r="R166" s="834"/>
      <c r="S166" s="834"/>
      <c r="T166" s="834"/>
      <c r="U166" s="834"/>
      <c r="V166" s="834"/>
      <c r="W166" s="834"/>
      <c r="X166" s="834"/>
      <c r="Y166" s="834"/>
      <c r="Z166" s="834"/>
      <c r="AA166" s="834"/>
      <c r="AB166" s="834"/>
      <c r="AC166" s="834"/>
      <c r="AD166" s="835"/>
    </row>
    <row r="167" spans="1:30" ht="15" customHeight="1">
      <c r="A167" s="110" t="s">
        <v>387</v>
      </c>
      <c r="B167" s="22" t="s">
        <v>388</v>
      </c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3"/>
      <c r="N167" s="83"/>
      <c r="O167" s="83"/>
      <c r="P167" s="83"/>
      <c r="Q167" s="391"/>
      <c r="R167" s="391"/>
      <c r="S167" s="391"/>
      <c r="T167" s="391"/>
      <c r="U167" s="391"/>
      <c r="V167" s="391"/>
      <c r="W167" s="391"/>
      <c r="X167" s="391"/>
      <c r="Y167" s="391"/>
      <c r="Z167" s="391"/>
      <c r="AA167" s="391"/>
      <c r="AB167" s="391"/>
      <c r="AC167" s="391"/>
      <c r="AD167" s="111"/>
    </row>
    <row r="168" spans="1:30" ht="15" customHeight="1">
      <c r="A168" s="112" t="s">
        <v>389</v>
      </c>
      <c r="B168" s="26" t="s">
        <v>596</v>
      </c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9"/>
      <c r="N168" s="85"/>
      <c r="O168" s="85"/>
      <c r="P168" s="85"/>
      <c r="Q168" s="170"/>
      <c r="R168" s="170"/>
      <c r="S168" s="170"/>
      <c r="T168" s="170"/>
      <c r="U168" s="170"/>
      <c r="V168" s="170"/>
      <c r="W168" s="170"/>
      <c r="X168" s="170"/>
      <c r="Y168" s="170"/>
      <c r="Z168" s="170"/>
      <c r="AA168" s="170"/>
      <c r="AB168" s="170"/>
      <c r="AC168" s="170"/>
      <c r="AD168" s="28"/>
    </row>
    <row r="169" spans="1:30" ht="15" customHeight="1">
      <c r="A169" s="112" t="s">
        <v>390</v>
      </c>
      <c r="B169" s="26" t="s">
        <v>391</v>
      </c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9"/>
      <c r="N169" s="85"/>
      <c r="O169" s="85"/>
      <c r="P169" s="85"/>
      <c r="Q169" s="170"/>
      <c r="R169" s="170"/>
      <c r="S169" s="170"/>
      <c r="T169" s="170"/>
      <c r="U169" s="170"/>
      <c r="V169" s="170"/>
      <c r="W169" s="170"/>
      <c r="X169" s="170"/>
      <c r="Y169" s="170"/>
      <c r="Z169" s="170"/>
      <c r="AA169" s="170"/>
      <c r="AB169" s="170"/>
      <c r="AC169" s="170"/>
      <c r="AD169" s="28"/>
    </row>
  </sheetData>
  <sortState ref="A111:AD165">
    <sortCondition ref="AC111:AC165"/>
    <sortCondition ref="AB111:AB165"/>
    <sortCondition ref="AA111:AA165"/>
    <sortCondition ref="Z111:Z165"/>
    <sortCondition ref="Y111:Y165"/>
    <sortCondition ref="X111:X165"/>
    <sortCondition ref="W111:W165"/>
    <sortCondition ref="V111:V165"/>
    <sortCondition ref="U111:U165"/>
    <sortCondition ref="T111:T165"/>
    <sortCondition ref="S111:S165"/>
    <sortCondition ref="R111:R165"/>
  </sortState>
  <mergeCells count="14">
    <mergeCell ref="A4:AD4"/>
    <mergeCell ref="A105:AD105"/>
    <mergeCell ref="A110:AD110"/>
    <mergeCell ref="A166:AD166"/>
    <mergeCell ref="B1:D1"/>
    <mergeCell ref="E1:G1"/>
    <mergeCell ref="H1:J1"/>
    <mergeCell ref="K1:M1"/>
    <mergeCell ref="N1:P1"/>
    <mergeCell ref="AD1:AD3"/>
    <mergeCell ref="Q1:S1"/>
    <mergeCell ref="T1:V1"/>
    <mergeCell ref="W1:Y1"/>
    <mergeCell ref="Z1:AC1"/>
  </mergeCells>
  <phoneticPr fontId="21" type="noConversion"/>
  <pageMargins left="0.7" right="0.7" top="0.78740157499999996" bottom="0.78740157499999996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BX144"/>
  <sheetViews>
    <sheetView tabSelected="1" zoomScale="80" workbookViewId="0">
      <pane xSplit="1" topLeftCell="AC1" activePane="topRight" state="frozen"/>
      <selection pane="topRight" activeCell="AD34" sqref="AD34"/>
    </sheetView>
  </sheetViews>
  <sheetFormatPr baseColWidth="10" defaultColWidth="11.33203125" defaultRowHeight="15" customHeight="1" x14ac:dyDescent="0"/>
  <cols>
    <col min="1" max="1" width="22.83203125" customWidth="1"/>
    <col min="2" max="4" width="11.33203125" customWidth="1"/>
    <col min="5" max="5" width="11.1640625" customWidth="1"/>
    <col min="6" max="13" width="11.33203125" customWidth="1"/>
    <col min="26" max="26" width="11.33203125" style="706"/>
  </cols>
  <sheetData>
    <row r="1" spans="1:76" ht="16.5" customHeight="1" thickBot="1">
      <c r="A1" s="5" t="s">
        <v>392</v>
      </c>
      <c r="B1" s="843">
        <v>2009</v>
      </c>
      <c r="C1" s="844"/>
      <c r="D1" s="845"/>
      <c r="E1" s="843">
        <v>2010</v>
      </c>
      <c r="F1" s="844"/>
      <c r="G1" s="845"/>
      <c r="H1" s="843">
        <v>2011</v>
      </c>
      <c r="I1" s="844"/>
      <c r="J1" s="845"/>
      <c r="K1" s="843">
        <v>2012</v>
      </c>
      <c r="L1" s="844"/>
      <c r="M1" s="844"/>
      <c r="N1" s="849">
        <v>2013</v>
      </c>
      <c r="O1" s="850"/>
      <c r="P1" s="851"/>
      <c r="Q1" s="849">
        <v>2014</v>
      </c>
      <c r="R1" s="850"/>
      <c r="S1" s="851"/>
      <c r="T1" s="849">
        <v>2015</v>
      </c>
      <c r="U1" s="850"/>
      <c r="V1" s="851"/>
      <c r="W1" s="849">
        <v>2016</v>
      </c>
      <c r="X1" s="850"/>
      <c r="Y1" s="851"/>
      <c r="Z1" s="850">
        <v>2017</v>
      </c>
      <c r="AA1" s="850"/>
      <c r="AB1" s="850"/>
      <c r="AC1" s="851"/>
      <c r="AD1" s="885"/>
      <c r="AE1" s="885"/>
      <c r="AF1" s="885"/>
    </row>
    <row r="2" spans="1:76" ht="26.25" customHeight="1" thickBot="1">
      <c r="A2" s="6" t="s">
        <v>535</v>
      </c>
      <c r="B2" s="7" t="s">
        <v>393</v>
      </c>
      <c r="C2" s="8" t="s">
        <v>394</v>
      </c>
      <c r="D2" s="9" t="s">
        <v>395</v>
      </c>
      <c r="E2" s="10" t="s">
        <v>396</v>
      </c>
      <c r="F2" s="8" t="s">
        <v>397</v>
      </c>
      <c r="G2" s="9" t="s">
        <v>541</v>
      </c>
      <c r="H2" s="7" t="s">
        <v>398</v>
      </c>
      <c r="I2" s="8" t="s">
        <v>537</v>
      </c>
      <c r="J2" s="9" t="s">
        <v>399</v>
      </c>
      <c r="K2" s="7" t="s">
        <v>400</v>
      </c>
      <c r="L2" s="8" t="s">
        <v>401</v>
      </c>
      <c r="M2" s="9" t="s">
        <v>402</v>
      </c>
      <c r="N2" s="7" t="s">
        <v>403</v>
      </c>
      <c r="O2" s="113" t="s">
        <v>401</v>
      </c>
      <c r="P2" s="14" t="s">
        <v>402</v>
      </c>
      <c r="Q2" s="353" t="s">
        <v>619</v>
      </c>
      <c r="R2" s="352" t="s">
        <v>48</v>
      </c>
      <c r="S2" s="14" t="s">
        <v>541</v>
      </c>
      <c r="T2" s="355" t="s">
        <v>735</v>
      </c>
      <c r="U2" s="356" t="s">
        <v>736</v>
      </c>
      <c r="V2" s="354" t="s">
        <v>737</v>
      </c>
      <c r="W2" s="355" t="s">
        <v>619</v>
      </c>
      <c r="X2" s="356" t="s">
        <v>48</v>
      </c>
      <c r="Y2" s="354" t="s">
        <v>765</v>
      </c>
      <c r="Z2" s="693" t="s">
        <v>619</v>
      </c>
      <c r="AA2" s="356" t="s">
        <v>792</v>
      </c>
      <c r="AB2" s="356" t="s">
        <v>793</v>
      </c>
      <c r="AC2" s="354" t="s">
        <v>841</v>
      </c>
      <c r="AD2" s="355" t="s">
        <v>620</v>
      </c>
      <c r="AE2" s="392" t="s">
        <v>792</v>
      </c>
      <c r="AF2" s="392" t="s">
        <v>793</v>
      </c>
      <c r="AG2" s="857" t="s">
        <v>534</v>
      </c>
    </row>
    <row r="3" spans="1:76" ht="100.5" customHeight="1" thickBot="1">
      <c r="A3" s="15" t="s">
        <v>549</v>
      </c>
      <c r="B3" s="16" t="s">
        <v>404</v>
      </c>
      <c r="C3" s="16" t="s">
        <v>405</v>
      </c>
      <c r="D3" s="16" t="s">
        <v>406</v>
      </c>
      <c r="E3" s="17" t="s">
        <v>407</v>
      </c>
      <c r="F3" s="17" t="s">
        <v>408</v>
      </c>
      <c r="G3" s="17"/>
      <c r="H3" s="17" t="s">
        <v>409</v>
      </c>
      <c r="I3" s="17" t="s">
        <v>410</v>
      </c>
      <c r="J3" s="17" t="s">
        <v>411</v>
      </c>
      <c r="K3" s="17" t="s">
        <v>412</v>
      </c>
      <c r="L3" s="17" t="s">
        <v>181</v>
      </c>
      <c r="M3" s="17" t="s">
        <v>182</v>
      </c>
      <c r="N3" s="114" t="s">
        <v>183</v>
      </c>
      <c r="O3" s="115"/>
      <c r="P3" s="116"/>
      <c r="Q3" s="114"/>
      <c r="R3" s="403" t="s">
        <v>659</v>
      </c>
      <c r="S3" s="424" t="s">
        <v>664</v>
      </c>
      <c r="T3" s="424" t="s">
        <v>706</v>
      </c>
      <c r="U3" s="424" t="s">
        <v>749</v>
      </c>
      <c r="V3" s="424" t="s">
        <v>747</v>
      </c>
      <c r="W3" s="424"/>
      <c r="X3" s="424" t="s">
        <v>782</v>
      </c>
      <c r="Y3" s="424" t="s">
        <v>795</v>
      </c>
      <c r="Z3" s="697" t="s">
        <v>794</v>
      </c>
      <c r="AA3" s="424" t="s">
        <v>828</v>
      </c>
      <c r="AB3" s="424" t="s">
        <v>836</v>
      </c>
      <c r="AC3" s="424" t="s">
        <v>842</v>
      </c>
      <c r="AD3" s="424" t="s">
        <v>848</v>
      </c>
      <c r="AE3" s="424"/>
      <c r="AF3" s="424"/>
      <c r="AG3" s="858"/>
    </row>
    <row r="4" spans="1:76" ht="15.75" customHeight="1" thickBot="1">
      <c r="A4" s="828" t="s">
        <v>184</v>
      </c>
      <c r="B4" s="829"/>
      <c r="C4" s="829"/>
      <c r="D4" s="829"/>
      <c r="E4" s="829"/>
      <c r="F4" s="829"/>
      <c r="G4" s="829"/>
      <c r="H4" s="829"/>
      <c r="I4" s="829"/>
      <c r="J4" s="829"/>
      <c r="K4" s="829"/>
      <c r="L4" s="829"/>
      <c r="M4" s="829"/>
      <c r="N4" s="829"/>
      <c r="O4" s="829"/>
      <c r="P4" s="829"/>
      <c r="Q4" s="830"/>
      <c r="R4" s="830"/>
      <c r="S4" s="830"/>
      <c r="T4" s="830"/>
      <c r="U4" s="830"/>
      <c r="V4" s="830"/>
      <c r="W4" s="830"/>
      <c r="X4" s="830"/>
      <c r="Y4" s="830"/>
      <c r="Z4" s="830"/>
      <c r="AA4" s="830"/>
      <c r="AB4" s="830"/>
      <c r="AC4" s="830"/>
      <c r="AD4" s="830"/>
      <c r="AE4" s="830"/>
      <c r="AF4" s="830"/>
      <c r="AG4" s="831"/>
    </row>
    <row r="5" spans="1:76" s="19" customFormat="1" ht="15" customHeight="1">
      <c r="A5" s="671" t="s">
        <v>626</v>
      </c>
      <c r="B5" s="210"/>
      <c r="C5" s="211"/>
      <c r="D5" s="212"/>
      <c r="E5" s="210"/>
      <c r="F5" s="211"/>
      <c r="G5" s="212"/>
      <c r="H5" s="148"/>
      <c r="I5" s="94"/>
      <c r="J5" s="479"/>
      <c r="K5" s="148"/>
      <c r="L5" s="94"/>
      <c r="M5" s="485"/>
      <c r="N5" s="148"/>
      <c r="O5" s="94"/>
      <c r="P5" s="485"/>
      <c r="Q5" s="93">
        <v>0.89444444444444438</v>
      </c>
      <c r="R5" s="688">
        <v>0.78749999999999998</v>
      </c>
      <c r="S5" s="485"/>
      <c r="T5" s="148"/>
      <c r="U5" s="688">
        <v>0.78055555555555556</v>
      </c>
      <c r="V5" s="790">
        <v>0.7680555555555556</v>
      </c>
      <c r="W5" s="93">
        <v>0.82361111111111107</v>
      </c>
      <c r="X5" s="792">
        <v>0.73263888888888884</v>
      </c>
      <c r="Y5" s="793"/>
      <c r="Z5" s="698">
        <v>0.79999999999999993</v>
      </c>
      <c r="AA5" s="794">
        <v>0.79305555555555562</v>
      </c>
      <c r="AB5" s="794">
        <v>0.81597222222222221</v>
      </c>
      <c r="AC5" s="513">
        <v>0.75486111111111109</v>
      </c>
      <c r="AD5" s="93">
        <v>0.82152777777777775</v>
      </c>
      <c r="AE5" s="394"/>
      <c r="AF5" s="513"/>
      <c r="AG5" s="416">
        <f>MIN(B5:AF5)</f>
        <v>0.73263888888888884</v>
      </c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</row>
    <row r="6" spans="1:76" ht="15" customHeight="1">
      <c r="A6" s="107" t="s">
        <v>801</v>
      </c>
      <c r="B6" s="118"/>
      <c r="C6" s="119"/>
      <c r="D6" s="120"/>
      <c r="E6" s="118"/>
      <c r="F6" s="119"/>
      <c r="G6" s="120"/>
      <c r="H6" s="30"/>
      <c r="I6" s="31"/>
      <c r="J6" s="32"/>
      <c r="K6" s="30"/>
      <c r="L6" s="121"/>
      <c r="M6" s="691"/>
      <c r="N6" s="707"/>
      <c r="O6" s="31"/>
      <c r="P6" s="41"/>
      <c r="Q6" s="30"/>
      <c r="R6" s="31"/>
      <c r="S6" s="41"/>
      <c r="T6" s="30"/>
      <c r="U6" s="31"/>
      <c r="V6" s="41"/>
      <c r="W6" s="30"/>
      <c r="X6" s="31"/>
      <c r="Y6" s="32"/>
      <c r="Z6" s="542">
        <v>0.91249999999999998</v>
      </c>
      <c r="AA6" s="41" t="s">
        <v>831</v>
      </c>
      <c r="AB6" s="108">
        <v>0.92013888888888884</v>
      </c>
      <c r="AC6" s="32"/>
      <c r="AD6" s="38">
        <v>0.82847222222222217</v>
      </c>
      <c r="AE6" s="31"/>
      <c r="AF6" s="32"/>
      <c r="AG6" s="416">
        <f>MIN(B6:AF6)</f>
        <v>0.82847222222222217</v>
      </c>
    </row>
    <row r="7" spans="1:76" ht="15" customHeight="1">
      <c r="A7" s="107" t="s">
        <v>843</v>
      </c>
      <c r="B7" s="118"/>
      <c r="C7" s="119"/>
      <c r="D7" s="120"/>
      <c r="E7" s="118"/>
      <c r="F7" s="119"/>
      <c r="G7" s="120"/>
      <c r="H7" s="30"/>
      <c r="I7" s="31"/>
      <c r="J7" s="32"/>
      <c r="K7" s="30"/>
      <c r="L7" s="121"/>
      <c r="M7" s="691"/>
      <c r="N7" s="707"/>
      <c r="O7" s="31"/>
      <c r="P7" s="41"/>
      <c r="Q7" s="30"/>
      <c r="R7" s="31"/>
      <c r="S7" s="41"/>
      <c r="T7" s="30"/>
      <c r="U7" s="31"/>
      <c r="V7" s="41"/>
      <c r="W7" s="30"/>
      <c r="X7" s="31"/>
      <c r="Y7" s="32"/>
      <c r="Z7" s="700"/>
      <c r="AA7" s="41"/>
      <c r="AB7" s="41"/>
      <c r="AC7" s="365">
        <v>0.83750000000000002</v>
      </c>
      <c r="AD7" s="38">
        <v>0.83124999999999993</v>
      </c>
      <c r="AE7" s="43"/>
      <c r="AF7" s="365"/>
      <c r="AG7" s="416">
        <f>MIN(B7:AF7)</f>
        <v>0.83124999999999993</v>
      </c>
    </row>
    <row r="8" spans="1:76" ht="15" customHeight="1">
      <c r="A8" s="107" t="s">
        <v>856</v>
      </c>
      <c r="B8" s="118"/>
      <c r="C8" s="119"/>
      <c r="D8" s="120"/>
      <c r="E8" s="118"/>
      <c r="F8" s="119"/>
      <c r="G8" s="120"/>
      <c r="H8" s="30"/>
      <c r="I8" s="31"/>
      <c r="J8" s="32"/>
      <c r="K8" s="30"/>
      <c r="L8" s="121"/>
      <c r="M8" s="691"/>
      <c r="N8" s="707"/>
      <c r="O8" s="31"/>
      <c r="P8" s="41"/>
      <c r="Q8" s="30"/>
      <c r="R8" s="31"/>
      <c r="S8" s="41"/>
      <c r="T8" s="30"/>
      <c r="U8" s="31"/>
      <c r="V8" s="41"/>
      <c r="W8" s="30"/>
      <c r="X8" s="31"/>
      <c r="Y8" s="32"/>
      <c r="Z8" s="700"/>
      <c r="AA8" s="41"/>
      <c r="AB8" s="41"/>
      <c r="AC8" s="32"/>
      <c r="AD8" s="38">
        <v>0.8618055555555556</v>
      </c>
      <c r="AE8" s="31"/>
      <c r="AF8" s="32"/>
      <c r="AG8" s="416">
        <f>MIN(B8:AF8)</f>
        <v>0.8618055555555556</v>
      </c>
    </row>
    <row r="9" spans="1:76" ht="15" customHeight="1">
      <c r="A9" s="107" t="s">
        <v>824</v>
      </c>
      <c r="B9" s="118"/>
      <c r="C9" s="119"/>
      <c r="D9" s="120"/>
      <c r="E9" s="118"/>
      <c r="F9" s="119"/>
      <c r="G9" s="120"/>
      <c r="H9" s="30"/>
      <c r="I9" s="31"/>
      <c r="J9" s="32"/>
      <c r="K9" s="30"/>
      <c r="L9" s="121"/>
      <c r="M9" s="691"/>
      <c r="N9" s="707"/>
      <c r="O9" s="31"/>
      <c r="P9" s="41"/>
      <c r="Q9" s="30"/>
      <c r="R9" s="31"/>
      <c r="S9" s="41"/>
      <c r="T9" s="30"/>
      <c r="U9" s="31"/>
      <c r="V9" s="41"/>
      <c r="W9" s="30"/>
      <c r="X9" s="31"/>
      <c r="Y9" s="32"/>
      <c r="Z9" s="700"/>
      <c r="AA9" s="41"/>
      <c r="AB9" s="407">
        <v>0.9291666666666667</v>
      </c>
      <c r="AC9" s="32"/>
      <c r="AD9" s="38">
        <v>0.88888888888888884</v>
      </c>
      <c r="AE9" s="31"/>
      <c r="AF9" s="32"/>
      <c r="AG9" s="416">
        <f>MIN(B9:AF9)</f>
        <v>0.88888888888888884</v>
      </c>
    </row>
    <row r="10" spans="1:76" ht="15" customHeight="1">
      <c r="A10" s="107" t="s">
        <v>851</v>
      </c>
      <c r="B10" s="118"/>
      <c r="C10" s="119"/>
      <c r="D10" s="120"/>
      <c r="E10" s="118"/>
      <c r="F10" s="119"/>
      <c r="G10" s="120"/>
      <c r="H10" s="30"/>
      <c r="I10" s="31"/>
      <c r="J10" s="32"/>
      <c r="K10" s="30"/>
      <c r="L10" s="121"/>
      <c r="M10" s="691"/>
      <c r="N10" s="707"/>
      <c r="O10" s="31"/>
      <c r="P10" s="41"/>
      <c r="Q10" s="30"/>
      <c r="R10" s="31"/>
      <c r="S10" s="41"/>
      <c r="T10" s="30"/>
      <c r="U10" s="31"/>
      <c r="V10" s="41"/>
      <c r="W10" s="30"/>
      <c r="X10" s="31"/>
      <c r="Y10" s="32"/>
      <c r="Z10" s="700"/>
      <c r="AA10" s="41"/>
      <c r="AB10" s="41"/>
      <c r="AC10" s="32"/>
      <c r="AD10" s="38">
        <v>0.92499999999999993</v>
      </c>
      <c r="AE10" s="31"/>
      <c r="AF10" s="32"/>
      <c r="AG10" s="416">
        <f>MIN(B10:AF10)</f>
        <v>0.92499999999999993</v>
      </c>
    </row>
    <row r="11" spans="1:76" ht="15" customHeight="1">
      <c r="A11" s="107" t="s">
        <v>732</v>
      </c>
      <c r="B11" s="118"/>
      <c r="C11" s="119"/>
      <c r="D11" s="120"/>
      <c r="E11" s="118"/>
      <c r="F11" s="119"/>
      <c r="G11" s="120"/>
      <c r="H11" s="118"/>
      <c r="I11" s="119"/>
      <c r="J11" s="120"/>
      <c r="K11" s="30"/>
      <c r="L11" s="31"/>
      <c r="M11" s="41"/>
      <c r="N11" s="30"/>
      <c r="O11" s="31"/>
      <c r="P11" s="41"/>
      <c r="Q11" s="30"/>
      <c r="R11" s="31"/>
      <c r="S11" s="407"/>
      <c r="T11" s="30"/>
      <c r="U11" s="31"/>
      <c r="V11" s="41"/>
      <c r="W11" s="122">
        <v>0.97569444444444453</v>
      </c>
      <c r="X11" s="654" t="s">
        <v>783</v>
      </c>
      <c r="Y11" s="695"/>
      <c r="Z11" s="699" t="s">
        <v>631</v>
      </c>
      <c r="AA11" s="768" t="s">
        <v>829</v>
      </c>
      <c r="AB11" s="768"/>
      <c r="AC11" s="365">
        <v>0.96875</v>
      </c>
      <c r="AD11" s="707" t="s">
        <v>855</v>
      </c>
      <c r="AE11" s="43"/>
      <c r="AF11" s="365"/>
      <c r="AG11" s="416">
        <f>MIN(B11:AF11)</f>
        <v>0.96875</v>
      </c>
    </row>
    <row r="12" spans="1:76" ht="15" customHeight="1">
      <c r="A12" s="107" t="s">
        <v>852</v>
      </c>
      <c r="B12" s="118"/>
      <c r="C12" s="119"/>
      <c r="D12" s="120"/>
      <c r="E12" s="118"/>
      <c r="F12" s="119"/>
      <c r="G12" s="120"/>
      <c r="H12" s="30"/>
      <c r="I12" s="31"/>
      <c r="J12" s="32"/>
      <c r="K12" s="30"/>
      <c r="L12" s="121"/>
      <c r="M12" s="691"/>
      <c r="N12" s="707"/>
      <c r="O12" s="31"/>
      <c r="P12" s="41"/>
      <c r="Q12" s="30"/>
      <c r="R12" s="31"/>
      <c r="S12" s="41"/>
      <c r="T12" s="30"/>
      <c r="U12" s="31"/>
      <c r="V12" s="41"/>
      <c r="W12" s="30"/>
      <c r="X12" s="31"/>
      <c r="Y12" s="32"/>
      <c r="Z12" s="700"/>
      <c r="AA12" s="41"/>
      <c r="AB12" s="41"/>
      <c r="AC12" s="32"/>
      <c r="AD12" s="30" t="s">
        <v>858</v>
      </c>
      <c r="AE12" s="31"/>
      <c r="AF12" s="32"/>
      <c r="AG12" s="410" t="s">
        <v>858</v>
      </c>
    </row>
    <row r="13" spans="1:76" ht="15" customHeight="1">
      <c r="A13" s="107" t="s">
        <v>857</v>
      </c>
      <c r="B13" s="118"/>
      <c r="C13" s="119"/>
      <c r="D13" s="120"/>
      <c r="E13" s="118"/>
      <c r="F13" s="119"/>
      <c r="G13" s="120"/>
      <c r="H13" s="30"/>
      <c r="I13" s="31"/>
      <c r="J13" s="32"/>
      <c r="K13" s="30"/>
      <c r="L13" s="121"/>
      <c r="M13" s="691"/>
      <c r="N13" s="707"/>
      <c r="O13" s="31"/>
      <c r="P13" s="41"/>
      <c r="Q13" s="30"/>
      <c r="R13" s="31"/>
      <c r="S13" s="41"/>
      <c r="T13" s="30"/>
      <c r="U13" s="31"/>
      <c r="V13" s="41"/>
      <c r="W13" s="30"/>
      <c r="X13" s="31"/>
      <c r="Y13" s="32"/>
      <c r="Z13" s="700"/>
      <c r="AA13" s="41"/>
      <c r="AB13" s="41"/>
      <c r="AC13" s="32"/>
      <c r="AD13" s="30" t="s">
        <v>859</v>
      </c>
      <c r="AE13" s="31"/>
      <c r="AF13" s="32"/>
      <c r="AG13" s="410" t="s">
        <v>859</v>
      </c>
    </row>
    <row r="14" spans="1:76" ht="15" customHeight="1">
      <c r="A14" s="107" t="s">
        <v>781</v>
      </c>
      <c r="B14" s="118"/>
      <c r="C14" s="119"/>
      <c r="D14" s="120"/>
      <c r="E14" s="118"/>
      <c r="F14" s="119"/>
      <c r="G14" s="120"/>
      <c r="H14" s="118"/>
      <c r="I14" s="119"/>
      <c r="J14" s="120"/>
      <c r="K14" s="30"/>
      <c r="L14" s="31"/>
      <c r="M14" s="41"/>
      <c r="N14" s="30"/>
      <c r="O14" s="31"/>
      <c r="P14" s="41"/>
      <c r="Q14" s="30"/>
      <c r="R14" s="31"/>
      <c r="S14" s="407"/>
      <c r="T14" s="30"/>
      <c r="U14" s="31"/>
      <c r="V14" s="41"/>
      <c r="W14" s="30"/>
      <c r="X14" s="540">
        <v>0.75763888888888886</v>
      </c>
      <c r="Y14" s="694"/>
      <c r="Z14" s="547"/>
      <c r="AA14" s="44">
        <v>0.80138888888888893</v>
      </c>
      <c r="AB14" s="44"/>
      <c r="AC14" s="365">
        <v>0.77083333333333337</v>
      </c>
      <c r="AD14" s="38"/>
      <c r="AE14" s="43"/>
      <c r="AF14" s="365"/>
      <c r="AG14" s="416">
        <f>MIN(B14:AF14)</f>
        <v>0.75763888888888886</v>
      </c>
    </row>
    <row r="15" spans="1:76" ht="15" customHeight="1">
      <c r="A15" s="107" t="s">
        <v>756</v>
      </c>
      <c r="B15" s="118"/>
      <c r="C15" s="119"/>
      <c r="D15" s="120"/>
      <c r="E15" s="118"/>
      <c r="F15" s="119"/>
      <c r="G15" s="120"/>
      <c r="H15" s="118"/>
      <c r="I15" s="119"/>
      <c r="J15" s="120"/>
      <c r="K15" s="30"/>
      <c r="L15" s="31"/>
      <c r="M15" s="41"/>
      <c r="N15" s="30"/>
      <c r="O15" s="31"/>
      <c r="P15" s="41"/>
      <c r="Q15" s="30"/>
      <c r="R15" s="31"/>
      <c r="S15" s="407"/>
      <c r="T15" s="30"/>
      <c r="U15" s="31"/>
      <c r="V15" s="41"/>
      <c r="W15" s="38">
        <v>0.82430555555555562</v>
      </c>
      <c r="X15" s="540">
        <v>0.81944444444444453</v>
      </c>
      <c r="Y15" s="694"/>
      <c r="Z15" s="547">
        <v>0.84375</v>
      </c>
      <c r="AA15" s="44">
        <v>0.85138888888888886</v>
      </c>
      <c r="AB15" s="44"/>
      <c r="AC15" s="365">
        <v>0.80972222222222223</v>
      </c>
      <c r="AD15" s="38"/>
      <c r="AE15" s="43"/>
      <c r="AF15" s="365"/>
      <c r="AG15" s="416">
        <f>MIN(B15:AF15)</f>
        <v>0.80972222222222223</v>
      </c>
    </row>
    <row r="16" spans="1:76" ht="15" customHeight="1">
      <c r="A16" s="107" t="s">
        <v>810</v>
      </c>
      <c r="B16" s="118"/>
      <c r="C16" s="119"/>
      <c r="D16" s="120"/>
      <c r="E16" s="118"/>
      <c r="F16" s="119"/>
      <c r="G16" s="120"/>
      <c r="H16" s="30"/>
      <c r="I16" s="31"/>
      <c r="J16" s="32"/>
      <c r="K16" s="30"/>
      <c r="L16" s="121"/>
      <c r="M16" s="691"/>
      <c r="N16" s="707"/>
      <c r="O16" s="31"/>
      <c r="P16" s="41"/>
      <c r="Q16" s="30"/>
      <c r="R16" s="31"/>
      <c r="S16" s="41"/>
      <c r="T16" s="30"/>
      <c r="U16" s="31"/>
      <c r="V16" s="41"/>
      <c r="W16" s="30"/>
      <c r="X16" s="31"/>
      <c r="Y16" s="32"/>
      <c r="Z16" s="547">
        <v>0.77638888888888891</v>
      </c>
      <c r="AA16" s="41"/>
      <c r="AB16" s="41"/>
      <c r="AC16" s="365">
        <v>0.83124999999999993</v>
      </c>
      <c r="AD16" s="38"/>
      <c r="AE16" s="43"/>
      <c r="AF16" s="365"/>
      <c r="AG16" s="416">
        <f>MIN(B16:AF16)</f>
        <v>0.77638888888888891</v>
      </c>
    </row>
    <row r="17" spans="1:33" ht="15" customHeight="1">
      <c r="A17" s="107" t="s">
        <v>811</v>
      </c>
      <c r="B17" s="118"/>
      <c r="C17" s="119"/>
      <c r="D17" s="120"/>
      <c r="E17" s="118"/>
      <c r="F17" s="119"/>
      <c r="G17" s="120"/>
      <c r="H17" s="30"/>
      <c r="I17" s="31"/>
      <c r="J17" s="32"/>
      <c r="K17" s="30"/>
      <c r="L17" s="121"/>
      <c r="M17" s="691"/>
      <c r="N17" s="707"/>
      <c r="O17" s="31"/>
      <c r="P17" s="41"/>
      <c r="Q17" s="30"/>
      <c r="R17" s="31"/>
      <c r="S17" s="41"/>
      <c r="T17" s="30"/>
      <c r="U17" s="31"/>
      <c r="V17" s="41"/>
      <c r="W17" s="30"/>
      <c r="X17" s="31"/>
      <c r="Y17" s="32"/>
      <c r="Z17" s="547">
        <v>0.79583333333333339</v>
      </c>
      <c r="AA17" s="41"/>
      <c r="AB17" s="41"/>
      <c r="AC17" s="365">
        <v>0.83194444444444438</v>
      </c>
      <c r="AD17" s="38"/>
      <c r="AE17" s="43"/>
      <c r="AF17" s="365"/>
      <c r="AG17" s="416">
        <f>MIN(B17:AF17)</f>
        <v>0.79583333333333339</v>
      </c>
    </row>
    <row r="18" spans="1:33" ht="15" customHeight="1">
      <c r="A18" s="95" t="s">
        <v>433</v>
      </c>
      <c r="B18" s="25"/>
      <c r="C18" s="26"/>
      <c r="D18" s="126"/>
      <c r="E18" s="135"/>
      <c r="F18" s="112"/>
      <c r="G18" s="131"/>
      <c r="H18" s="25"/>
      <c r="I18" s="35" t="s">
        <v>233</v>
      </c>
      <c r="J18" s="27"/>
      <c r="K18" s="25"/>
      <c r="L18" s="54"/>
      <c r="M18" s="29"/>
      <c r="N18" s="122">
        <v>0.96111111110076308</v>
      </c>
      <c r="O18" s="31"/>
      <c r="P18" s="108">
        <v>0.93819444444444444</v>
      </c>
      <c r="Q18" s="38"/>
      <c r="R18" s="409">
        <v>0.84166666666666667</v>
      </c>
      <c r="S18" s="41" t="s">
        <v>661</v>
      </c>
      <c r="T18" s="30"/>
      <c r="U18" s="405">
        <v>0.80555555555555547</v>
      </c>
      <c r="V18" s="108">
        <v>0.85</v>
      </c>
      <c r="W18" s="38">
        <v>0.98402777777777783</v>
      </c>
      <c r="X18" s="43">
        <v>0.81874999999999998</v>
      </c>
      <c r="Y18" s="365"/>
      <c r="Z18" s="542">
        <v>0.80555555555555547</v>
      </c>
      <c r="AA18" s="108"/>
      <c r="AB18" s="108"/>
      <c r="AC18" s="365">
        <v>0.83819444444444446</v>
      </c>
      <c r="AD18" s="38"/>
      <c r="AE18" s="43"/>
      <c r="AF18" s="365"/>
      <c r="AG18" s="416">
        <f>MIN(B18:AF18)</f>
        <v>0.80555555555555547</v>
      </c>
    </row>
    <row r="19" spans="1:33" ht="15" customHeight="1">
      <c r="A19" s="95" t="s">
        <v>453</v>
      </c>
      <c r="B19" s="25"/>
      <c r="C19" s="26"/>
      <c r="D19" s="126"/>
      <c r="E19" s="135"/>
      <c r="F19" s="112"/>
      <c r="G19" s="131"/>
      <c r="H19" s="52"/>
      <c r="I19" s="35" t="s">
        <v>245</v>
      </c>
      <c r="J19" s="49" t="s">
        <v>246</v>
      </c>
      <c r="K19" s="52"/>
      <c r="L19" s="99">
        <v>0.99930555556784384</v>
      </c>
      <c r="M19" s="37"/>
      <c r="N19" s="65"/>
      <c r="O19" s="66"/>
      <c r="P19" s="411">
        <v>0.87013888888888891</v>
      </c>
      <c r="Q19" s="65"/>
      <c r="R19" s="382">
        <v>0.90069444444444446</v>
      </c>
      <c r="S19" s="411">
        <v>0.8569444444444444</v>
      </c>
      <c r="T19" s="384">
        <v>0.86805555555555547</v>
      </c>
      <c r="U19" s="431">
        <v>0.76527777777777783</v>
      </c>
      <c r="V19" s="421">
        <v>0.78055555555555556</v>
      </c>
      <c r="W19" s="30"/>
      <c r="X19" s="31"/>
      <c r="Y19" s="32"/>
      <c r="Z19" s="700"/>
      <c r="AA19" s="41"/>
      <c r="AB19" s="41"/>
      <c r="AC19" s="365">
        <v>0.84305555555555556</v>
      </c>
      <c r="AD19" s="38"/>
      <c r="AE19" s="43"/>
      <c r="AF19" s="365"/>
      <c r="AG19" s="416">
        <f>MIN(B19:AF19)</f>
        <v>0.76527777777777783</v>
      </c>
    </row>
    <row r="20" spans="1:33" ht="15" customHeight="1">
      <c r="A20" s="107" t="s">
        <v>774</v>
      </c>
      <c r="B20" s="118"/>
      <c r="C20" s="119"/>
      <c r="D20" s="120"/>
      <c r="E20" s="118"/>
      <c r="F20" s="119"/>
      <c r="G20" s="120"/>
      <c r="H20" s="118"/>
      <c r="I20" s="119"/>
      <c r="J20" s="120"/>
      <c r="K20" s="30"/>
      <c r="L20" s="31"/>
      <c r="M20" s="41"/>
      <c r="N20" s="30"/>
      <c r="O20" s="31"/>
      <c r="P20" s="41"/>
      <c r="Q20" s="30"/>
      <c r="R20" s="31"/>
      <c r="S20" s="407"/>
      <c r="T20" s="30"/>
      <c r="U20" s="31"/>
      <c r="V20" s="41"/>
      <c r="W20" s="38">
        <v>0.95833333333333337</v>
      </c>
      <c r="X20" s="409">
        <v>0.95624999999999993</v>
      </c>
      <c r="Y20" s="694"/>
      <c r="Z20" s="542">
        <v>0.93472222222222223</v>
      </c>
      <c r="AA20" s="44" t="s">
        <v>830</v>
      </c>
      <c r="AB20" s="44"/>
      <c r="AC20" s="365">
        <v>0.94166666666666676</v>
      </c>
      <c r="AD20" s="38"/>
      <c r="AE20" s="43"/>
      <c r="AF20" s="365"/>
      <c r="AG20" s="416">
        <f>MIN(B20:AF20)</f>
        <v>0.93472222222222223</v>
      </c>
    </row>
    <row r="21" spans="1:33" ht="15" customHeight="1">
      <c r="A21" s="107" t="s">
        <v>632</v>
      </c>
      <c r="B21" s="118"/>
      <c r="C21" s="119"/>
      <c r="D21" s="120"/>
      <c r="E21" s="118"/>
      <c r="F21" s="119"/>
      <c r="G21" s="120"/>
      <c r="H21" s="30"/>
      <c r="I21" s="31"/>
      <c r="J21" s="32"/>
      <c r="K21" s="30"/>
      <c r="L21" s="31"/>
      <c r="M21" s="41"/>
      <c r="N21" s="30"/>
      <c r="O21" s="31"/>
      <c r="P21" s="41"/>
      <c r="Q21" s="38">
        <v>0.80694444444444446</v>
      </c>
      <c r="R21" s="409">
        <v>0.76180555555555562</v>
      </c>
      <c r="S21" s="41"/>
      <c r="T21" s="404">
        <v>0.7583333333333333</v>
      </c>
      <c r="U21" s="43">
        <v>0.85069444444444453</v>
      </c>
      <c r="V21" s="41"/>
      <c r="W21" s="30"/>
      <c r="X21" s="43">
        <v>0.81736111111111109</v>
      </c>
      <c r="Y21" s="365"/>
      <c r="Z21" s="547"/>
      <c r="AA21" s="108">
        <v>0.77569444444444446</v>
      </c>
      <c r="AB21" s="108">
        <v>0.79652777777777783</v>
      </c>
      <c r="AC21" s="32"/>
      <c r="AD21" s="30"/>
      <c r="AE21" s="31"/>
      <c r="AF21" s="32"/>
      <c r="AG21" s="416">
        <f>MIN(B21:AF21)</f>
        <v>0.7583333333333333</v>
      </c>
    </row>
    <row r="22" spans="1:33" ht="15" customHeight="1">
      <c r="A22" s="107" t="s">
        <v>840</v>
      </c>
      <c r="B22" s="118"/>
      <c r="C22" s="119"/>
      <c r="D22" s="120"/>
      <c r="E22" s="118"/>
      <c r="F22" s="119"/>
      <c r="G22" s="120"/>
      <c r="H22" s="30"/>
      <c r="I22" s="31"/>
      <c r="J22" s="32"/>
      <c r="K22" s="30"/>
      <c r="L22" s="121"/>
      <c r="M22" s="691"/>
      <c r="N22" s="707"/>
      <c r="O22" s="31"/>
      <c r="P22" s="41"/>
      <c r="Q22" s="30"/>
      <c r="R22" s="31"/>
      <c r="S22" s="41"/>
      <c r="T22" s="30"/>
      <c r="U22" s="31"/>
      <c r="V22" s="41"/>
      <c r="W22" s="30"/>
      <c r="X22" s="31"/>
      <c r="Y22" s="32"/>
      <c r="Z22" s="700"/>
      <c r="AA22" s="41"/>
      <c r="AB22" s="407">
        <v>0.84583333333333333</v>
      </c>
      <c r="AC22" s="32"/>
      <c r="AD22" s="30"/>
      <c r="AE22" s="31"/>
      <c r="AF22" s="32"/>
      <c r="AG22" s="416">
        <f>MIN(B22:AF22)</f>
        <v>0.84583333333333333</v>
      </c>
    </row>
    <row r="23" spans="1:33" s="64" customFormat="1" ht="15" customHeight="1">
      <c r="A23" s="107" t="s">
        <v>767</v>
      </c>
      <c r="B23" s="118"/>
      <c r="C23" s="119"/>
      <c r="D23" s="120"/>
      <c r="E23" s="118"/>
      <c r="F23" s="119"/>
      <c r="G23" s="120"/>
      <c r="H23" s="118"/>
      <c r="I23" s="119"/>
      <c r="J23" s="120"/>
      <c r="K23" s="30"/>
      <c r="L23" s="31"/>
      <c r="M23" s="41"/>
      <c r="N23" s="30"/>
      <c r="O23" s="31"/>
      <c r="P23" s="41"/>
      <c r="Q23" s="30"/>
      <c r="R23" s="31"/>
      <c r="S23" s="407"/>
      <c r="T23" s="30"/>
      <c r="U23" s="31"/>
      <c r="V23" s="41"/>
      <c r="W23" s="541">
        <v>0.83819444444444446</v>
      </c>
      <c r="X23" s="43">
        <v>0.87430555555555556</v>
      </c>
      <c r="Y23" s="365"/>
      <c r="Z23" s="547"/>
      <c r="AA23" s="108">
        <v>0.84097222222222223</v>
      </c>
      <c r="AB23" s="108">
        <v>0.84722222222222221</v>
      </c>
      <c r="AC23" s="32"/>
      <c r="AD23" s="30"/>
      <c r="AE23" s="31"/>
      <c r="AF23" s="32"/>
      <c r="AG23" s="416">
        <f>MIN(B23:AF23)</f>
        <v>0.83819444444444446</v>
      </c>
    </row>
    <row r="24" spans="1:33" ht="15" customHeight="1">
      <c r="A24" s="107" t="s">
        <v>809</v>
      </c>
      <c r="B24" s="118"/>
      <c r="C24" s="119"/>
      <c r="D24" s="120"/>
      <c r="E24" s="118"/>
      <c r="F24" s="119"/>
      <c r="G24" s="120"/>
      <c r="H24" s="30"/>
      <c r="I24" s="31"/>
      <c r="J24" s="32"/>
      <c r="K24" s="30"/>
      <c r="L24" s="121"/>
      <c r="M24" s="691"/>
      <c r="N24" s="707"/>
      <c r="O24" s="31"/>
      <c r="P24" s="41"/>
      <c r="Q24" s="30"/>
      <c r="R24" s="31"/>
      <c r="S24" s="41"/>
      <c r="T24" s="30"/>
      <c r="U24" s="31"/>
      <c r="V24" s="41"/>
      <c r="W24" s="30"/>
      <c r="X24" s="31"/>
      <c r="Y24" s="32"/>
      <c r="Z24" s="547">
        <v>0.99444444444444446</v>
      </c>
      <c r="AA24" s="41"/>
      <c r="AB24" s="108">
        <v>0.87430555555555556</v>
      </c>
      <c r="AC24" s="32"/>
      <c r="AD24" s="30"/>
      <c r="AE24" s="31"/>
      <c r="AF24" s="32"/>
      <c r="AG24" s="416">
        <f>MIN(B24:AF24)</f>
        <v>0.87430555555555556</v>
      </c>
    </row>
    <row r="25" spans="1:33" s="136" customFormat="1" ht="16" customHeight="1">
      <c r="A25" s="107" t="s">
        <v>814</v>
      </c>
      <c r="B25" s="118"/>
      <c r="C25" s="119"/>
      <c r="D25" s="120"/>
      <c r="E25" s="118"/>
      <c r="F25" s="119"/>
      <c r="G25" s="120"/>
      <c r="H25" s="30"/>
      <c r="I25" s="31"/>
      <c r="J25" s="32"/>
      <c r="K25" s="30"/>
      <c r="L25" s="121"/>
      <c r="M25" s="691"/>
      <c r="N25" s="707"/>
      <c r="O25" s="31"/>
      <c r="P25" s="41"/>
      <c r="Q25" s="30"/>
      <c r="R25" s="31"/>
      <c r="S25" s="41"/>
      <c r="T25" s="30"/>
      <c r="U25" s="31"/>
      <c r="V25" s="41"/>
      <c r="W25" s="30"/>
      <c r="X25" s="31"/>
      <c r="Y25" s="32"/>
      <c r="Z25" s="700"/>
      <c r="AA25" s="41"/>
      <c r="AB25" s="407">
        <v>0.98333333333333339</v>
      </c>
      <c r="AC25" s="32"/>
      <c r="AD25" s="30"/>
      <c r="AE25" s="31"/>
      <c r="AF25" s="32"/>
      <c r="AG25" s="416">
        <f>MIN(B25:AF25)</f>
        <v>0.98333333333333339</v>
      </c>
    </row>
    <row r="26" spans="1:33" s="136" customFormat="1" ht="16" customHeight="1">
      <c r="A26" s="107" t="s">
        <v>768</v>
      </c>
      <c r="B26" s="118"/>
      <c r="C26" s="119"/>
      <c r="D26" s="120"/>
      <c r="E26" s="118"/>
      <c r="F26" s="119"/>
      <c r="G26" s="120"/>
      <c r="H26" s="118"/>
      <c r="I26" s="119"/>
      <c r="J26" s="120"/>
      <c r="K26" s="30"/>
      <c r="L26" s="31"/>
      <c r="M26" s="41"/>
      <c r="N26" s="30"/>
      <c r="O26" s="31"/>
      <c r="P26" s="41"/>
      <c r="Q26" s="30"/>
      <c r="R26" s="31"/>
      <c r="S26" s="407"/>
      <c r="T26" s="30"/>
      <c r="U26" s="31"/>
      <c r="V26" s="41"/>
      <c r="W26" s="30"/>
      <c r="X26" s="540">
        <v>0.96250000000000002</v>
      </c>
      <c r="Y26" s="694"/>
      <c r="Z26" s="547"/>
      <c r="AA26" s="539"/>
      <c r="AB26" s="44" t="s">
        <v>839</v>
      </c>
      <c r="AC26" s="32"/>
      <c r="AD26" s="30"/>
      <c r="AE26" s="31"/>
      <c r="AF26" s="32"/>
      <c r="AG26" s="416">
        <f>MIN(B26:AF26)</f>
        <v>0.96250000000000002</v>
      </c>
    </row>
    <row r="27" spans="1:33" s="136" customFormat="1" ht="16" customHeight="1">
      <c r="A27" s="107" t="s">
        <v>761</v>
      </c>
      <c r="B27" s="118"/>
      <c r="C27" s="119"/>
      <c r="D27" s="120"/>
      <c r="E27" s="118"/>
      <c r="F27" s="119"/>
      <c r="G27" s="120"/>
      <c r="H27" s="30"/>
      <c r="I27" s="31"/>
      <c r="J27" s="32"/>
      <c r="K27" s="30"/>
      <c r="L27" s="121"/>
      <c r="M27" s="691"/>
      <c r="N27" s="707"/>
      <c r="O27" s="31"/>
      <c r="P27" s="41"/>
      <c r="Q27" s="30"/>
      <c r="R27" s="31"/>
      <c r="S27" s="41"/>
      <c r="T27" s="30"/>
      <c r="U27" s="31"/>
      <c r="V27" s="41"/>
      <c r="W27" s="30"/>
      <c r="X27" s="31"/>
      <c r="Y27" s="32"/>
      <c r="Z27" s="542">
        <v>0.94791666666666663</v>
      </c>
      <c r="AA27" s="41"/>
      <c r="AB27" s="691" t="s">
        <v>837</v>
      </c>
      <c r="AC27" s="32"/>
      <c r="AD27" s="30"/>
      <c r="AE27" s="31"/>
      <c r="AF27" s="32"/>
      <c r="AG27" s="416">
        <f>MIN(B27:AF27)</f>
        <v>0.94791666666666663</v>
      </c>
    </row>
    <row r="28" spans="1:33" s="136" customFormat="1" ht="16" customHeight="1">
      <c r="A28" s="107" t="s">
        <v>752</v>
      </c>
      <c r="B28" s="118"/>
      <c r="C28" s="119"/>
      <c r="D28" s="120"/>
      <c r="E28" s="118"/>
      <c r="F28" s="119"/>
      <c r="G28" s="120"/>
      <c r="H28" s="118"/>
      <c r="I28" s="119"/>
      <c r="J28" s="120"/>
      <c r="K28" s="30"/>
      <c r="L28" s="31"/>
      <c r="M28" s="41"/>
      <c r="N28" s="30"/>
      <c r="O28" s="31"/>
      <c r="P28" s="41"/>
      <c r="Q28" s="30"/>
      <c r="R28" s="31"/>
      <c r="S28" s="407"/>
      <c r="T28" s="30"/>
      <c r="U28" s="31"/>
      <c r="V28" s="41"/>
      <c r="W28" s="724" t="s">
        <v>776</v>
      </c>
      <c r="X28" s="31"/>
      <c r="Y28" s="32"/>
      <c r="Z28" s="542">
        <v>0.99097222222222225</v>
      </c>
      <c r="AA28" s="41"/>
      <c r="AB28" s="691" t="s">
        <v>838</v>
      </c>
      <c r="AC28" s="32"/>
      <c r="AD28" s="30"/>
      <c r="AE28" s="31"/>
      <c r="AF28" s="32"/>
      <c r="AG28" s="416">
        <f>MIN(B28:AF28)</f>
        <v>0.99097222222222225</v>
      </c>
    </row>
    <row r="29" spans="1:33" s="73" customFormat="1" ht="15" customHeight="1">
      <c r="A29" s="107" t="s">
        <v>482</v>
      </c>
      <c r="B29" s="118"/>
      <c r="C29" s="119"/>
      <c r="D29" s="120"/>
      <c r="E29" s="118"/>
      <c r="F29" s="119"/>
      <c r="G29" s="120"/>
      <c r="H29" s="118"/>
      <c r="I29" s="119"/>
      <c r="J29" s="120"/>
      <c r="K29" s="30"/>
      <c r="L29" s="31"/>
      <c r="M29" s="41"/>
      <c r="N29" s="30"/>
      <c r="O29" s="31"/>
      <c r="P29" s="41"/>
      <c r="Q29" s="30"/>
      <c r="R29" s="31"/>
      <c r="S29" s="44">
        <v>0.84930555555555554</v>
      </c>
      <c r="T29" s="30"/>
      <c r="U29" s="409">
        <v>0.80625000000000002</v>
      </c>
      <c r="V29" s="539">
        <v>0.80069444444444438</v>
      </c>
      <c r="W29" s="38">
        <v>0.875</v>
      </c>
      <c r="X29" s="31"/>
      <c r="Y29" s="32"/>
      <c r="Z29" s="700"/>
      <c r="AA29" s="108">
        <v>0.8979166666666667</v>
      </c>
      <c r="AB29" s="108"/>
      <c r="AC29" s="32"/>
      <c r="AD29" s="30"/>
      <c r="AE29" s="31"/>
      <c r="AF29" s="32"/>
      <c r="AG29" s="416">
        <f>MIN(B29:AF29)</f>
        <v>0.80069444444444438</v>
      </c>
    </row>
    <row r="30" spans="1:33" ht="15" customHeight="1">
      <c r="A30" s="107" t="s">
        <v>802</v>
      </c>
      <c r="B30" s="118"/>
      <c r="C30" s="119"/>
      <c r="D30" s="120"/>
      <c r="E30" s="118"/>
      <c r="F30" s="119"/>
      <c r="G30" s="120"/>
      <c r="H30" s="30"/>
      <c r="I30" s="31"/>
      <c r="J30" s="32"/>
      <c r="K30" s="30"/>
      <c r="L30" s="121"/>
      <c r="M30" s="691"/>
      <c r="N30" s="707"/>
      <c r="O30" s="31"/>
      <c r="P30" s="41"/>
      <c r="Q30" s="30"/>
      <c r="R30" s="31"/>
      <c r="S30" s="41"/>
      <c r="T30" s="30"/>
      <c r="U30" s="31"/>
      <c r="V30" s="41"/>
      <c r="W30" s="30"/>
      <c r="X30" s="31"/>
      <c r="Y30" s="32"/>
      <c r="Z30" s="542">
        <v>0.89583333333333337</v>
      </c>
      <c r="AA30" s="41"/>
      <c r="AB30" s="41"/>
      <c r="AC30" s="32"/>
      <c r="AD30" s="38">
        <v>0.84513888888888899</v>
      </c>
      <c r="AE30" s="31"/>
      <c r="AF30" s="32"/>
      <c r="AG30" s="416">
        <f>MIN(B30:AF30)</f>
        <v>0.84513888888888899</v>
      </c>
    </row>
    <row r="31" spans="1:33" s="64" customFormat="1" ht="15" customHeight="1">
      <c r="A31" s="107" t="s">
        <v>803</v>
      </c>
      <c r="B31" s="118"/>
      <c r="C31" s="119"/>
      <c r="D31" s="120"/>
      <c r="E31" s="118"/>
      <c r="F31" s="119"/>
      <c r="G31" s="120"/>
      <c r="H31" s="30"/>
      <c r="I31" s="31"/>
      <c r="J31" s="32"/>
      <c r="K31" s="30"/>
      <c r="L31" s="121"/>
      <c r="M31" s="691"/>
      <c r="N31" s="707"/>
      <c r="O31" s="31"/>
      <c r="P31" s="41"/>
      <c r="Q31" s="30"/>
      <c r="R31" s="31"/>
      <c r="S31" s="41"/>
      <c r="T31" s="30"/>
      <c r="U31" s="31"/>
      <c r="V31" s="41"/>
      <c r="W31" s="30"/>
      <c r="X31" s="31"/>
      <c r="Y31" s="32"/>
      <c r="Z31" s="542">
        <v>0.91666666666666663</v>
      </c>
      <c r="AA31" s="41"/>
      <c r="AB31" s="41"/>
      <c r="AC31" s="32"/>
      <c r="AD31" s="30"/>
      <c r="AE31" s="31"/>
      <c r="AF31" s="32"/>
      <c r="AG31" s="416">
        <f>MIN(B31:AF31)</f>
        <v>0.91666666666666663</v>
      </c>
    </row>
    <row r="32" spans="1:33" s="73" customFormat="1" ht="15" customHeight="1">
      <c r="A32" s="107" t="s">
        <v>804</v>
      </c>
      <c r="B32" s="118"/>
      <c r="C32" s="119"/>
      <c r="D32" s="120"/>
      <c r="E32" s="118"/>
      <c r="F32" s="119"/>
      <c r="G32" s="120"/>
      <c r="H32" s="30"/>
      <c r="I32" s="31"/>
      <c r="J32" s="32"/>
      <c r="K32" s="30"/>
      <c r="L32" s="121"/>
      <c r="M32" s="691"/>
      <c r="N32" s="707"/>
      <c r="O32" s="31"/>
      <c r="P32" s="41"/>
      <c r="Q32" s="30"/>
      <c r="R32" s="31"/>
      <c r="S32" s="41"/>
      <c r="T32" s="30"/>
      <c r="U32" s="31"/>
      <c r="V32" s="41"/>
      <c r="W32" s="30"/>
      <c r="X32" s="31"/>
      <c r="Y32" s="32"/>
      <c r="Z32" s="542">
        <v>0.93680555555555556</v>
      </c>
      <c r="AA32" s="41"/>
      <c r="AB32" s="41"/>
      <c r="AC32" s="32"/>
      <c r="AD32" s="30"/>
      <c r="AE32" s="31"/>
      <c r="AF32" s="32"/>
      <c r="AG32" s="416">
        <f>MIN(B32:AF32)</f>
        <v>0.93680555555555556</v>
      </c>
    </row>
    <row r="33" spans="1:33" ht="15" customHeight="1">
      <c r="A33" s="107" t="s">
        <v>498</v>
      </c>
      <c r="B33" s="118"/>
      <c r="C33" s="119"/>
      <c r="D33" s="120"/>
      <c r="E33" s="118"/>
      <c r="F33" s="119"/>
      <c r="G33" s="120"/>
      <c r="H33" s="118"/>
      <c r="I33" s="119"/>
      <c r="J33" s="120"/>
      <c r="K33" s="30"/>
      <c r="L33" s="31"/>
      <c r="M33" s="41"/>
      <c r="N33" s="30"/>
      <c r="O33" s="31"/>
      <c r="P33" s="41"/>
      <c r="Q33" s="30"/>
      <c r="R33" s="31"/>
      <c r="S33" s="407"/>
      <c r="T33" s="30"/>
      <c r="U33" s="31"/>
      <c r="V33" s="41"/>
      <c r="W33" s="38">
        <v>0.8965277777777777</v>
      </c>
      <c r="X33" s="540">
        <v>0.88750000000000007</v>
      </c>
      <c r="Y33" s="694"/>
      <c r="Z33" s="547">
        <v>0.97916666666666663</v>
      </c>
      <c r="AA33" s="539"/>
      <c r="AB33" s="539"/>
      <c r="AC33" s="32"/>
      <c r="AD33" s="30"/>
      <c r="AE33" s="31"/>
      <c r="AF33" s="32"/>
      <c r="AG33" s="416">
        <f>MIN(B33:AF33)</f>
        <v>0.88750000000000007</v>
      </c>
    </row>
    <row r="34" spans="1:33" ht="15" customHeight="1">
      <c r="A34" s="107" t="s">
        <v>805</v>
      </c>
      <c r="B34" s="118"/>
      <c r="C34" s="119"/>
      <c r="D34" s="120"/>
      <c r="E34" s="118"/>
      <c r="F34" s="119"/>
      <c r="G34" s="120"/>
      <c r="H34" s="30"/>
      <c r="I34" s="31"/>
      <c r="J34" s="32"/>
      <c r="K34" s="30"/>
      <c r="L34" s="121"/>
      <c r="M34" s="691"/>
      <c r="N34" s="707"/>
      <c r="O34" s="31"/>
      <c r="P34" s="41"/>
      <c r="Q34" s="30"/>
      <c r="R34" s="31"/>
      <c r="S34" s="41"/>
      <c r="T34" s="30"/>
      <c r="U34" s="31"/>
      <c r="V34" s="41"/>
      <c r="W34" s="30"/>
      <c r="X34" s="31"/>
      <c r="Y34" s="32"/>
      <c r="Z34" s="723" t="s">
        <v>807</v>
      </c>
      <c r="AA34" s="41"/>
      <c r="AB34" s="41"/>
      <c r="AC34" s="32"/>
      <c r="AD34" s="30" t="s">
        <v>863</v>
      </c>
      <c r="AE34" s="31"/>
      <c r="AF34" s="32"/>
      <c r="AG34" s="416">
        <f>MIN(B34:AF34)</f>
        <v>0</v>
      </c>
    </row>
    <row r="35" spans="1:33" ht="15" customHeight="1">
      <c r="A35" s="107" t="s">
        <v>806</v>
      </c>
      <c r="B35" s="118"/>
      <c r="C35" s="119"/>
      <c r="D35" s="120"/>
      <c r="E35" s="118"/>
      <c r="F35" s="119"/>
      <c r="G35" s="120"/>
      <c r="H35" s="30"/>
      <c r="I35" s="31"/>
      <c r="J35" s="32"/>
      <c r="K35" s="30"/>
      <c r="L35" s="121"/>
      <c r="M35" s="691"/>
      <c r="N35" s="707"/>
      <c r="O35" s="31"/>
      <c r="P35" s="41"/>
      <c r="Q35" s="30"/>
      <c r="R35" s="31"/>
      <c r="S35" s="41"/>
      <c r="T35" s="30"/>
      <c r="U35" s="31"/>
      <c r="V35" s="41"/>
      <c r="W35" s="30"/>
      <c r="X35" s="31"/>
      <c r="Y35" s="32"/>
      <c r="Z35" s="723" t="s">
        <v>808</v>
      </c>
      <c r="AA35" s="41"/>
      <c r="AB35" s="41"/>
      <c r="AC35" s="32"/>
      <c r="AD35" s="38">
        <v>0.95138888888888884</v>
      </c>
      <c r="AE35" s="31"/>
      <c r="AF35" s="32"/>
      <c r="AG35" s="416">
        <f>MIN(B35:AF35)</f>
        <v>0.95138888888888884</v>
      </c>
    </row>
    <row r="36" spans="1:33" ht="15" customHeight="1">
      <c r="A36" s="107" t="s">
        <v>708</v>
      </c>
      <c r="B36" s="118"/>
      <c r="C36" s="119"/>
      <c r="D36" s="120"/>
      <c r="E36" s="118"/>
      <c r="F36" s="119"/>
      <c r="G36" s="120"/>
      <c r="H36" s="118"/>
      <c r="I36" s="119"/>
      <c r="J36" s="120"/>
      <c r="K36" s="30"/>
      <c r="L36" s="31"/>
      <c r="M36" s="41"/>
      <c r="N36" s="30"/>
      <c r="O36" s="31"/>
      <c r="P36" s="41"/>
      <c r="Q36" s="30"/>
      <c r="R36" s="31"/>
      <c r="S36" s="108"/>
      <c r="T36" s="478" t="s">
        <v>709</v>
      </c>
      <c r="U36" s="31"/>
      <c r="V36" s="41"/>
      <c r="W36" s="65"/>
      <c r="X36" s="66"/>
      <c r="Y36" s="67"/>
      <c r="Z36" s="701" t="s">
        <v>630</v>
      </c>
      <c r="AA36" s="139"/>
      <c r="AB36" s="139"/>
      <c r="AC36" s="67"/>
      <c r="AD36" s="65"/>
      <c r="AE36" s="66"/>
      <c r="AF36" s="67"/>
      <c r="AG36" s="410" t="s">
        <v>709</v>
      </c>
    </row>
    <row r="37" spans="1:33" ht="15" customHeight="1">
      <c r="A37" s="107" t="s">
        <v>479</v>
      </c>
      <c r="B37" s="118"/>
      <c r="C37" s="119"/>
      <c r="D37" s="120"/>
      <c r="E37" s="118"/>
      <c r="F37" s="119"/>
      <c r="G37" s="32" t="s">
        <v>244</v>
      </c>
      <c r="H37" s="30"/>
      <c r="I37" s="31"/>
      <c r="J37" s="711" t="s">
        <v>367</v>
      </c>
      <c r="K37" s="712"/>
      <c r="L37" s="713">
        <v>0.84930555554456078</v>
      </c>
      <c r="M37" s="714">
        <v>0.8409722222131677</v>
      </c>
      <c r="N37" s="38">
        <v>0.79791666666278616</v>
      </c>
      <c r="O37" s="31"/>
      <c r="P37" s="108">
        <v>0.78541666666666676</v>
      </c>
      <c r="Q37" s="30"/>
      <c r="R37" s="31"/>
      <c r="S37" s="41"/>
      <c r="T37" s="38">
        <v>0.77777777777777779</v>
      </c>
      <c r="U37" s="31"/>
      <c r="V37" s="41"/>
      <c r="W37" s="30"/>
      <c r="X37" s="540">
        <v>0.72291666666666676</v>
      </c>
      <c r="Y37" s="694"/>
      <c r="Z37" s="547"/>
      <c r="AA37" s="539"/>
      <c r="AB37" s="539"/>
      <c r="AC37" s="32"/>
      <c r="AD37" s="30"/>
      <c r="AE37" s="31"/>
      <c r="AF37" s="32"/>
      <c r="AG37" s="416">
        <v>0.72291666666666676</v>
      </c>
    </row>
    <row r="38" spans="1:33" ht="15" customHeight="1">
      <c r="A38" s="95" t="s">
        <v>594</v>
      </c>
      <c r="B38" s="25"/>
      <c r="C38" s="125" t="s">
        <v>207</v>
      </c>
      <c r="D38" s="133" t="s">
        <v>208</v>
      </c>
      <c r="E38" s="127">
        <v>1.5231481491355225E-2</v>
      </c>
      <c r="F38" s="128">
        <v>1.6793981485534459E-2</v>
      </c>
      <c r="G38" s="131"/>
      <c r="H38" s="48" t="s">
        <v>209</v>
      </c>
      <c r="I38" s="26"/>
      <c r="J38" s="49" t="s">
        <v>210</v>
      </c>
      <c r="K38" s="98">
        <v>0.85833333333721384</v>
      </c>
      <c r="L38" s="35" t="s">
        <v>211</v>
      </c>
      <c r="M38" s="37"/>
      <c r="N38" s="30"/>
      <c r="O38" s="31"/>
      <c r="P38" s="41"/>
      <c r="Q38" s="30"/>
      <c r="R38" s="31"/>
      <c r="S38" s="41"/>
      <c r="T38" s="122">
        <v>0.77430555555555547</v>
      </c>
      <c r="U38" s="405">
        <v>0.72916666666666663</v>
      </c>
      <c r="V38" s="108">
        <v>0.7597222222222223</v>
      </c>
      <c r="W38" s="30"/>
      <c r="X38" s="43">
        <v>0.73749999999999993</v>
      </c>
      <c r="Y38" s="365"/>
      <c r="Z38" s="547"/>
      <c r="AA38" s="108"/>
      <c r="AB38" s="108"/>
      <c r="AC38" s="32"/>
      <c r="AD38" s="30"/>
      <c r="AE38" s="31"/>
      <c r="AF38" s="32"/>
      <c r="AG38" s="74">
        <v>0.72916666666666663</v>
      </c>
    </row>
    <row r="39" spans="1:33" ht="15" customHeight="1">
      <c r="A39" s="107" t="s">
        <v>268</v>
      </c>
      <c r="B39" s="118"/>
      <c r="C39" s="119"/>
      <c r="D39" s="120"/>
      <c r="E39" s="118"/>
      <c r="F39" s="119"/>
      <c r="G39" s="120"/>
      <c r="H39" s="30"/>
      <c r="I39" s="31"/>
      <c r="J39" s="32"/>
      <c r="K39" s="30"/>
      <c r="L39" s="31" t="s">
        <v>269</v>
      </c>
      <c r="M39" s="41"/>
      <c r="N39" s="30"/>
      <c r="O39" s="31"/>
      <c r="P39" s="108">
        <v>0.89097222222222217</v>
      </c>
      <c r="Q39" s="30"/>
      <c r="R39" s="409">
        <v>0.80833333333333324</v>
      </c>
      <c r="S39" s="108">
        <v>0.84444444444444444</v>
      </c>
      <c r="T39" s="30"/>
      <c r="U39" s="405">
        <v>0.75138888888888899</v>
      </c>
      <c r="V39" s="108">
        <v>0.78125</v>
      </c>
      <c r="W39" s="38">
        <v>0.77083333333333337</v>
      </c>
      <c r="X39" s="43">
        <v>0.78819444444444453</v>
      </c>
      <c r="Y39" s="365"/>
      <c r="Z39" s="547"/>
      <c r="AA39" s="108"/>
      <c r="AB39" s="108"/>
      <c r="AC39" s="32"/>
      <c r="AD39" s="30"/>
      <c r="AE39" s="31"/>
      <c r="AF39" s="32"/>
      <c r="AG39" s="416">
        <v>0.75138888888888899</v>
      </c>
    </row>
    <row r="40" spans="1:33" ht="15" customHeight="1">
      <c r="A40" s="107" t="s">
        <v>495</v>
      </c>
      <c r="B40" s="118"/>
      <c r="C40" s="119"/>
      <c r="D40" s="120"/>
      <c r="E40" s="118"/>
      <c r="F40" s="119"/>
      <c r="G40" s="120"/>
      <c r="H40" s="30"/>
      <c r="I40" s="31"/>
      <c r="J40" s="32"/>
      <c r="K40" s="30"/>
      <c r="L40" s="31"/>
      <c r="M40" s="41"/>
      <c r="N40" s="117" t="s">
        <v>631</v>
      </c>
      <c r="O40" s="31"/>
      <c r="P40" s="108">
        <v>0.93472222222222223</v>
      </c>
      <c r="Q40" s="122">
        <v>0.90416666666666667</v>
      </c>
      <c r="R40" s="31"/>
      <c r="S40" s="108">
        <v>0.92152777777777783</v>
      </c>
      <c r="T40" s="38">
        <v>0.97083333333333333</v>
      </c>
      <c r="U40" s="405">
        <v>0.85972222222222217</v>
      </c>
      <c r="V40" s="41"/>
      <c r="W40" s="38">
        <v>0.91736111111111107</v>
      </c>
      <c r="X40" s="540">
        <v>0.8208333333333333</v>
      </c>
      <c r="Y40" s="694"/>
      <c r="Z40" s="547"/>
      <c r="AA40" s="539"/>
      <c r="AB40" s="539"/>
      <c r="AC40" s="32"/>
      <c r="AD40" s="30"/>
      <c r="AE40" s="31"/>
      <c r="AF40" s="32"/>
      <c r="AG40" s="78">
        <v>0.8208333333333333</v>
      </c>
    </row>
    <row r="41" spans="1:33" s="64" customFormat="1" ht="15" customHeight="1">
      <c r="A41" s="107" t="s">
        <v>457</v>
      </c>
      <c r="B41" s="118"/>
      <c r="C41" s="119"/>
      <c r="D41" s="120"/>
      <c r="E41" s="118"/>
      <c r="F41" s="119"/>
      <c r="G41" s="120"/>
      <c r="H41" s="30"/>
      <c r="I41" s="159" t="s">
        <v>247</v>
      </c>
      <c r="J41" s="32" t="s">
        <v>248</v>
      </c>
      <c r="K41" s="30"/>
      <c r="L41" s="121"/>
      <c r="M41" s="41"/>
      <c r="N41" s="38">
        <v>0.92708333334303461</v>
      </c>
      <c r="O41" s="31"/>
      <c r="P41" s="108">
        <v>0.99930555555555556</v>
      </c>
      <c r="Q41" s="122">
        <v>0.91111111111111109</v>
      </c>
      <c r="R41" s="43">
        <v>0.93888888888888899</v>
      </c>
      <c r="S41" s="108">
        <v>0.92083333333333339</v>
      </c>
      <c r="T41" s="38">
        <v>0.95277777777777783</v>
      </c>
      <c r="U41" s="43">
        <v>0.93680555555555556</v>
      </c>
      <c r="V41" s="108">
        <v>0.9375</v>
      </c>
      <c r="W41" s="30"/>
      <c r="X41" s="540">
        <v>0.84236111111111101</v>
      </c>
      <c r="Y41" s="694"/>
      <c r="Z41" s="547"/>
      <c r="AA41" s="539"/>
      <c r="AB41" s="539"/>
      <c r="AC41" s="32"/>
      <c r="AD41" s="30"/>
      <c r="AE41" s="31"/>
      <c r="AF41" s="32"/>
      <c r="AG41" s="416">
        <v>0.84236111111111101</v>
      </c>
    </row>
    <row r="42" spans="1:33" ht="15" customHeight="1">
      <c r="A42" s="107" t="s">
        <v>485</v>
      </c>
      <c r="B42" s="118"/>
      <c r="C42" s="119"/>
      <c r="D42" s="120"/>
      <c r="E42" s="118"/>
      <c r="F42" s="119"/>
      <c r="G42" s="120"/>
      <c r="H42" s="30"/>
      <c r="I42" s="159" t="s">
        <v>252</v>
      </c>
      <c r="J42" s="32" t="s">
        <v>253</v>
      </c>
      <c r="K42" s="30"/>
      <c r="L42" s="121"/>
      <c r="M42" s="41"/>
      <c r="N42" s="383" t="s">
        <v>204</v>
      </c>
      <c r="O42" s="31"/>
      <c r="P42" s="108">
        <v>0.9243055555555556</v>
      </c>
      <c r="Q42" s="404">
        <v>0.91249999999999998</v>
      </c>
      <c r="R42" s="31"/>
      <c r="S42" s="41"/>
      <c r="T42" s="30"/>
      <c r="U42" s="31"/>
      <c r="V42" s="108">
        <v>0.92291666666666661</v>
      </c>
      <c r="W42" s="38">
        <v>0.99722222222222223</v>
      </c>
      <c r="X42" s="540">
        <v>0.86388888888888893</v>
      </c>
      <c r="Y42" s="694"/>
      <c r="Z42" s="547"/>
      <c r="AA42" s="539"/>
      <c r="AB42" s="539"/>
      <c r="AC42" s="32"/>
      <c r="AD42" s="30"/>
      <c r="AE42" s="31"/>
      <c r="AF42" s="32"/>
      <c r="AG42" s="416">
        <v>0.86388888888888893</v>
      </c>
    </row>
    <row r="43" spans="1:33" ht="15" customHeight="1">
      <c r="A43" s="107" t="s">
        <v>769</v>
      </c>
      <c r="B43" s="118"/>
      <c r="C43" s="119"/>
      <c r="D43" s="120"/>
      <c r="E43" s="118"/>
      <c r="F43" s="119"/>
      <c r="G43" s="120"/>
      <c r="H43" s="118"/>
      <c r="I43" s="119"/>
      <c r="J43" s="120"/>
      <c r="K43" s="30"/>
      <c r="L43" s="31"/>
      <c r="M43" s="41"/>
      <c r="N43" s="30"/>
      <c r="O43" s="31"/>
      <c r="P43" s="41"/>
      <c r="Q43" s="30"/>
      <c r="R43" s="31"/>
      <c r="S43" s="407"/>
      <c r="T43" s="30"/>
      <c r="U43" s="31"/>
      <c r="V43" s="41"/>
      <c r="W43" s="30"/>
      <c r="X43" s="540">
        <v>0.95000000000000007</v>
      </c>
      <c r="Y43" s="694"/>
      <c r="Z43" s="547"/>
      <c r="AA43" s="539"/>
      <c r="AB43" s="539"/>
      <c r="AC43" s="32"/>
      <c r="AD43" s="30"/>
      <c r="AE43" s="31"/>
      <c r="AF43" s="32"/>
      <c r="AG43" s="416">
        <v>0.95000000000000007</v>
      </c>
    </row>
    <row r="44" spans="1:33" ht="15" customHeight="1">
      <c r="A44" s="107" t="s">
        <v>481</v>
      </c>
      <c r="B44" s="118"/>
      <c r="C44" s="119"/>
      <c r="D44" s="120"/>
      <c r="E44" s="118"/>
      <c r="F44" s="119"/>
      <c r="G44" s="120"/>
      <c r="H44" s="30"/>
      <c r="I44" s="31"/>
      <c r="J44" s="32"/>
      <c r="K44" s="30"/>
      <c r="L44" s="31"/>
      <c r="M44" s="41"/>
      <c r="N44" s="30"/>
      <c r="O44" s="31"/>
      <c r="P44" s="41"/>
      <c r="Q44" s="30"/>
      <c r="R44" s="405">
        <v>0.84652777777777777</v>
      </c>
      <c r="S44" s="41"/>
      <c r="T44" s="30"/>
      <c r="U44" s="31"/>
      <c r="V44" s="41"/>
      <c r="W44" s="30"/>
      <c r="X44" s="43">
        <v>0.95138888888888884</v>
      </c>
      <c r="Y44" s="365"/>
      <c r="Z44" s="547"/>
      <c r="AA44" s="108"/>
      <c r="AB44" s="108"/>
      <c r="AC44" s="32"/>
      <c r="AD44" s="30"/>
      <c r="AE44" s="31"/>
      <c r="AF44" s="32"/>
      <c r="AG44" s="416">
        <v>0.84652777777777777</v>
      </c>
    </row>
    <row r="45" spans="1:33" ht="15" customHeight="1">
      <c r="A45" s="107" t="s">
        <v>770</v>
      </c>
      <c r="B45" s="118"/>
      <c r="C45" s="119"/>
      <c r="D45" s="120"/>
      <c r="E45" s="118"/>
      <c r="F45" s="119"/>
      <c r="G45" s="120"/>
      <c r="H45" s="118"/>
      <c r="I45" s="119"/>
      <c r="J45" s="120"/>
      <c r="K45" s="30"/>
      <c r="L45" s="31"/>
      <c r="M45" s="41"/>
      <c r="N45" s="30"/>
      <c r="O45" s="31"/>
      <c r="P45" s="41"/>
      <c r="Q45" s="30"/>
      <c r="R45" s="31"/>
      <c r="S45" s="407"/>
      <c r="T45" s="30"/>
      <c r="U45" s="31"/>
      <c r="V45" s="41"/>
      <c r="W45" s="541">
        <v>0.97013888888888899</v>
      </c>
      <c r="X45" s="43">
        <v>0.9868055555555556</v>
      </c>
      <c r="Y45" s="365"/>
      <c r="Z45" s="547"/>
      <c r="AA45" s="108"/>
      <c r="AB45" s="108"/>
      <c r="AC45" s="32"/>
      <c r="AD45" s="30"/>
      <c r="AE45" s="31"/>
      <c r="AF45" s="32"/>
      <c r="AG45" s="78">
        <v>0.97013888888888899</v>
      </c>
    </row>
    <row r="46" spans="1:33" ht="15" customHeight="1">
      <c r="A46" s="95" t="s">
        <v>484</v>
      </c>
      <c r="B46" s="25"/>
      <c r="C46" s="26"/>
      <c r="D46" s="126"/>
      <c r="E46" s="135"/>
      <c r="F46" s="112"/>
      <c r="G46" s="131"/>
      <c r="H46" s="48" t="s">
        <v>254</v>
      </c>
      <c r="I46" s="26"/>
      <c r="J46" s="27"/>
      <c r="K46" s="52"/>
      <c r="L46" s="26"/>
      <c r="M46" s="29"/>
      <c r="N46" s="30"/>
      <c r="O46" s="31"/>
      <c r="P46" s="41"/>
      <c r="Q46" s="122">
        <v>0.98888888888888893</v>
      </c>
      <c r="R46" s="31"/>
      <c r="S46" s="407">
        <v>0.93611111111111101</v>
      </c>
      <c r="T46" s="30"/>
      <c r="U46" s="31" t="s">
        <v>723</v>
      </c>
      <c r="V46" s="41"/>
      <c r="W46" s="30"/>
      <c r="X46" s="31" t="s">
        <v>786</v>
      </c>
      <c r="Y46" s="32"/>
      <c r="Z46" s="700"/>
      <c r="AA46" s="41"/>
      <c r="AB46" s="41"/>
      <c r="AC46" s="32"/>
      <c r="AD46" s="30"/>
      <c r="AE46" s="31"/>
      <c r="AF46" s="32"/>
      <c r="AG46" s="416">
        <v>0.93611111111111101</v>
      </c>
    </row>
    <row r="47" spans="1:33" ht="15" customHeight="1">
      <c r="A47" s="107" t="s">
        <v>780</v>
      </c>
      <c r="B47" s="118"/>
      <c r="C47" s="119"/>
      <c r="D47" s="120"/>
      <c r="E47" s="118"/>
      <c r="F47" s="119"/>
      <c r="G47" s="120"/>
      <c r="H47" s="118"/>
      <c r="I47" s="119"/>
      <c r="J47" s="120"/>
      <c r="K47" s="30"/>
      <c r="L47" s="31"/>
      <c r="M47" s="41"/>
      <c r="N47" s="30"/>
      <c r="O47" s="31"/>
      <c r="P47" s="41"/>
      <c r="Q47" s="30"/>
      <c r="R47" s="31"/>
      <c r="S47" s="407"/>
      <c r="T47" s="30"/>
      <c r="U47" s="31"/>
      <c r="V47" s="41"/>
      <c r="W47" s="30"/>
      <c r="X47" s="540" t="s">
        <v>784</v>
      </c>
      <c r="Y47" s="694"/>
      <c r="Z47" s="547"/>
      <c r="AA47" s="539"/>
      <c r="AB47" s="539"/>
      <c r="AC47" s="32"/>
      <c r="AD47" s="30"/>
      <c r="AE47" s="31"/>
      <c r="AF47" s="32"/>
      <c r="AG47" s="416" t="s">
        <v>789</v>
      </c>
    </row>
    <row r="48" spans="1:33" ht="15" customHeight="1">
      <c r="A48" s="107" t="s">
        <v>501</v>
      </c>
      <c r="B48" s="118"/>
      <c r="C48" s="119"/>
      <c r="D48" s="120"/>
      <c r="E48" s="118"/>
      <c r="F48" s="119"/>
      <c r="G48" s="120"/>
      <c r="H48" s="118"/>
      <c r="I48" s="119"/>
      <c r="J48" s="120"/>
      <c r="K48" s="30"/>
      <c r="L48" s="31"/>
      <c r="M48" s="41"/>
      <c r="N48" s="30"/>
      <c r="O48" s="31"/>
      <c r="P48" s="41"/>
      <c r="Q48" s="30"/>
      <c r="R48" s="31"/>
      <c r="S48" s="407"/>
      <c r="T48" s="30"/>
      <c r="U48" s="31"/>
      <c r="V48" s="41"/>
      <c r="W48" s="30"/>
      <c r="X48" s="540" t="s">
        <v>785</v>
      </c>
      <c r="Y48" s="694"/>
      <c r="Z48" s="547"/>
      <c r="AA48" s="539"/>
      <c r="AB48" s="539"/>
      <c r="AC48" s="32"/>
      <c r="AD48" s="30"/>
      <c r="AE48" s="31"/>
      <c r="AF48" s="32"/>
      <c r="AG48" s="416" t="s">
        <v>788</v>
      </c>
    </row>
    <row r="49" spans="1:33" ht="15" customHeight="1">
      <c r="A49" s="107" t="s">
        <v>766</v>
      </c>
      <c r="B49" s="118"/>
      <c r="C49" s="119"/>
      <c r="D49" s="120"/>
      <c r="E49" s="118"/>
      <c r="F49" s="119"/>
      <c r="G49" s="120"/>
      <c r="H49" s="118"/>
      <c r="I49" s="119"/>
      <c r="J49" s="120"/>
      <c r="K49" s="30"/>
      <c r="L49" s="31"/>
      <c r="M49" s="41"/>
      <c r="N49" s="30"/>
      <c r="O49" s="31"/>
      <c r="P49" s="41"/>
      <c r="Q49" s="30"/>
      <c r="R49" s="31"/>
      <c r="S49" s="407"/>
      <c r="T49" s="30"/>
      <c r="U49" s="31"/>
      <c r="V49" s="41"/>
      <c r="W49" s="541">
        <v>0.89583333333333337</v>
      </c>
      <c r="X49" s="31"/>
      <c r="Y49" s="32"/>
      <c r="Z49" s="700"/>
      <c r="AA49" s="41"/>
      <c r="AB49" s="41"/>
      <c r="AC49" s="32"/>
      <c r="AD49" s="30"/>
      <c r="AE49" s="31"/>
      <c r="AF49" s="32"/>
      <c r="AG49" s="78">
        <v>0.89583333333333337</v>
      </c>
    </row>
    <row r="50" spans="1:33" ht="15" customHeight="1">
      <c r="A50" s="107" t="s">
        <v>775</v>
      </c>
      <c r="B50" s="118"/>
      <c r="C50" s="119"/>
      <c r="D50" s="120"/>
      <c r="E50" s="118"/>
      <c r="F50" s="119"/>
      <c r="G50" s="120"/>
      <c r="H50" s="118"/>
      <c r="I50" s="119"/>
      <c r="J50" s="120"/>
      <c r="K50" s="30"/>
      <c r="L50" s="31"/>
      <c r="M50" s="41"/>
      <c r="N50" s="30"/>
      <c r="O50" s="31"/>
      <c r="P50" s="41"/>
      <c r="Q50" s="30"/>
      <c r="R50" s="31"/>
      <c r="S50" s="407"/>
      <c r="T50" s="30"/>
      <c r="U50" s="31"/>
      <c r="V50" s="41"/>
      <c r="W50" s="656" t="s">
        <v>777</v>
      </c>
      <c r="X50" s="31"/>
      <c r="Y50" s="32"/>
      <c r="Z50" s="700"/>
      <c r="AA50" s="41"/>
      <c r="AB50" s="41"/>
      <c r="AC50" s="32"/>
      <c r="AD50" s="30"/>
      <c r="AE50" s="31"/>
      <c r="AF50" s="32"/>
      <c r="AG50" s="670" t="s">
        <v>777</v>
      </c>
    </row>
    <row r="51" spans="1:33" ht="15" customHeight="1">
      <c r="A51" s="600" t="s">
        <v>603</v>
      </c>
      <c r="B51" s="658" t="s">
        <v>225</v>
      </c>
      <c r="C51" s="89"/>
      <c r="D51" s="490"/>
      <c r="E51" s="667">
        <v>0.90833333332557231</v>
      </c>
      <c r="F51" s="623">
        <v>1.5335648145992309E-2</v>
      </c>
      <c r="G51" s="608"/>
      <c r="H51" s="620" t="s">
        <v>226</v>
      </c>
      <c r="I51" s="89" t="s">
        <v>227</v>
      </c>
      <c r="J51" s="490"/>
      <c r="K51" s="667">
        <v>0.88333333333139308</v>
      </c>
      <c r="L51" s="621" t="s">
        <v>228</v>
      </c>
      <c r="M51" s="629">
        <v>0.81597222221898846</v>
      </c>
      <c r="N51" s="591">
        <v>0.83888888888759539</v>
      </c>
      <c r="O51" s="145"/>
      <c r="P51" s="422">
        <v>0.77847222222222223</v>
      </c>
      <c r="Q51" s="613">
        <v>0.74930555555555556</v>
      </c>
      <c r="R51" s="145"/>
      <c r="S51" s="684">
        <v>0.74236111111111114</v>
      </c>
      <c r="T51" s="591">
        <v>0.74444444444444446</v>
      </c>
      <c r="U51" s="512">
        <v>0.72013888888888899</v>
      </c>
      <c r="V51" s="422">
        <v>0.73263888888888884</v>
      </c>
      <c r="W51" s="65"/>
      <c r="X51" s="66"/>
      <c r="Y51" s="67"/>
      <c r="Z51" s="701"/>
      <c r="AA51" s="139"/>
      <c r="AB51" s="139"/>
      <c r="AC51" s="67"/>
      <c r="AD51" s="65"/>
      <c r="AE51" s="66"/>
      <c r="AF51" s="67"/>
      <c r="AG51" s="648">
        <v>0.72013888888888899</v>
      </c>
    </row>
    <row r="52" spans="1:33" ht="15" customHeight="1">
      <c r="A52" s="140" t="s">
        <v>623</v>
      </c>
      <c r="B52" s="141"/>
      <c r="C52" s="142"/>
      <c r="D52" s="143"/>
      <c r="E52" s="141"/>
      <c r="F52" s="142"/>
      <c r="G52" s="143"/>
      <c r="H52" s="144"/>
      <c r="I52" s="145"/>
      <c r="J52" s="423"/>
      <c r="K52" s="144"/>
      <c r="L52" s="145"/>
      <c r="M52" s="146"/>
      <c r="N52" s="144"/>
      <c r="O52" s="145"/>
      <c r="P52" s="146"/>
      <c r="Q52" s="591">
        <v>0.94652777777777775</v>
      </c>
      <c r="R52" s="512">
        <v>0.86249999999999993</v>
      </c>
      <c r="S52" s="422">
        <v>0.90694444444444444</v>
      </c>
      <c r="T52" s="591">
        <v>0.92013888888888884</v>
      </c>
      <c r="U52" s="533">
        <v>0.95208333333333339</v>
      </c>
      <c r="V52" s="422">
        <v>0.90763888888888899</v>
      </c>
      <c r="W52" s="30"/>
      <c r="X52" s="31"/>
      <c r="Y52" s="32"/>
      <c r="Z52" s="700"/>
      <c r="AA52" s="41"/>
      <c r="AB52" s="41"/>
      <c r="AC52" s="32"/>
      <c r="AD52" s="30"/>
      <c r="AE52" s="31"/>
      <c r="AF52" s="32"/>
      <c r="AG52" s="476">
        <v>0.86249999999999993</v>
      </c>
    </row>
    <row r="53" spans="1:33" ht="15" customHeight="1">
      <c r="A53" s="140" t="s">
        <v>740</v>
      </c>
      <c r="B53" s="141"/>
      <c r="C53" s="142"/>
      <c r="D53" s="143"/>
      <c r="E53" s="141"/>
      <c r="F53" s="142"/>
      <c r="G53" s="143"/>
      <c r="H53" s="141"/>
      <c r="I53" s="142"/>
      <c r="J53" s="143"/>
      <c r="K53" s="144"/>
      <c r="L53" s="145"/>
      <c r="M53" s="146"/>
      <c r="N53" s="144"/>
      <c r="O53" s="145"/>
      <c r="P53" s="146"/>
      <c r="Q53" s="144"/>
      <c r="R53" s="145"/>
      <c r="S53" s="422"/>
      <c r="T53" s="144"/>
      <c r="U53" s="145"/>
      <c r="V53" s="589">
        <v>0.94027777777777777</v>
      </c>
      <c r="W53" s="30"/>
      <c r="X53" s="31"/>
      <c r="Y53" s="32"/>
      <c r="Z53" s="700"/>
      <c r="AA53" s="41"/>
      <c r="AB53" s="41"/>
      <c r="AC53" s="32"/>
      <c r="AD53" s="30"/>
      <c r="AE53" s="31"/>
      <c r="AF53" s="32"/>
      <c r="AG53" s="412" t="s">
        <v>742</v>
      </c>
    </row>
    <row r="54" spans="1:33" ht="15" customHeight="1">
      <c r="A54" s="140" t="s">
        <v>652</v>
      </c>
      <c r="B54" s="141"/>
      <c r="C54" s="142"/>
      <c r="D54" s="143"/>
      <c r="E54" s="141"/>
      <c r="F54" s="142"/>
      <c r="G54" s="143"/>
      <c r="H54" s="144"/>
      <c r="I54" s="145"/>
      <c r="J54" s="423"/>
      <c r="K54" s="144"/>
      <c r="L54" s="145"/>
      <c r="M54" s="146"/>
      <c r="N54" s="144"/>
      <c r="O54" s="145"/>
      <c r="P54" s="146"/>
      <c r="Q54" s="144"/>
      <c r="R54" s="891" t="s">
        <v>655</v>
      </c>
      <c r="S54" s="422">
        <v>0.99236111111111114</v>
      </c>
      <c r="T54" s="613">
        <v>0.97361111111111109</v>
      </c>
      <c r="U54" s="512">
        <v>0.9604166666666667</v>
      </c>
      <c r="V54" s="422">
        <v>0.96319444444444446</v>
      </c>
      <c r="W54" s="30"/>
      <c r="X54" s="31"/>
      <c r="Y54" s="32"/>
      <c r="Z54" s="700"/>
      <c r="AA54" s="41"/>
      <c r="AB54" s="41"/>
      <c r="AC54" s="32"/>
      <c r="AD54" s="30"/>
      <c r="AE54" s="31"/>
      <c r="AF54" s="32"/>
      <c r="AG54" s="476">
        <v>0.9604166666666667</v>
      </c>
    </row>
    <row r="55" spans="1:33" ht="15" customHeight="1">
      <c r="A55" s="140" t="s">
        <v>739</v>
      </c>
      <c r="B55" s="141"/>
      <c r="C55" s="142"/>
      <c r="D55" s="143"/>
      <c r="E55" s="141"/>
      <c r="F55" s="142"/>
      <c r="G55" s="143"/>
      <c r="H55" s="141"/>
      <c r="I55" s="142"/>
      <c r="J55" s="143"/>
      <c r="K55" s="144"/>
      <c r="L55" s="145"/>
      <c r="M55" s="146"/>
      <c r="N55" s="144"/>
      <c r="O55" s="145"/>
      <c r="P55" s="146"/>
      <c r="Q55" s="144"/>
      <c r="R55" s="145"/>
      <c r="S55" s="422"/>
      <c r="T55" s="144"/>
      <c r="U55" s="145"/>
      <c r="V55" s="791" t="s">
        <v>741</v>
      </c>
      <c r="W55" s="144"/>
      <c r="X55" s="145"/>
      <c r="Y55" s="423"/>
      <c r="Z55" s="703"/>
      <c r="AA55" s="146"/>
      <c r="AB55" s="146"/>
      <c r="AC55" s="423"/>
      <c r="AD55" s="30"/>
      <c r="AE55" s="31"/>
      <c r="AF55" s="32"/>
      <c r="AG55" s="721" t="s">
        <v>741</v>
      </c>
    </row>
    <row r="56" spans="1:33" ht="15" customHeight="1">
      <c r="A56" s="600" t="s">
        <v>579</v>
      </c>
      <c r="B56" s="88"/>
      <c r="C56" s="789">
        <v>0.93124999999417923</v>
      </c>
      <c r="D56" s="604">
        <v>0.90138888888759539</v>
      </c>
      <c r="E56" s="622">
        <v>1.3726851844694465E-2</v>
      </c>
      <c r="F56" s="623" t="s">
        <v>192</v>
      </c>
      <c r="G56" s="490" t="s">
        <v>193</v>
      </c>
      <c r="H56" s="88" t="s">
        <v>194</v>
      </c>
      <c r="I56" s="89" t="s">
        <v>195</v>
      </c>
      <c r="J56" s="490" t="s">
        <v>196</v>
      </c>
      <c r="K56" s="620" t="s">
        <v>197</v>
      </c>
      <c r="L56" s="89"/>
      <c r="M56" s="90"/>
      <c r="N56" s="144"/>
      <c r="O56" s="145"/>
      <c r="P56" s="146"/>
      <c r="Q56" s="144"/>
      <c r="R56" s="145"/>
      <c r="S56" s="146"/>
      <c r="T56" s="718">
        <v>0.76597222222222217</v>
      </c>
      <c r="U56" s="145"/>
      <c r="V56" s="146"/>
      <c r="W56" s="144"/>
      <c r="X56" s="145"/>
      <c r="Y56" s="423"/>
      <c r="Z56" s="703"/>
      <c r="AA56" s="146"/>
      <c r="AB56" s="146"/>
      <c r="AC56" s="423"/>
      <c r="AD56" s="30"/>
      <c r="AE56" s="31"/>
      <c r="AF56" s="32"/>
      <c r="AG56" s="672">
        <v>0.76597222222222217</v>
      </c>
    </row>
    <row r="57" spans="1:33" ht="15" customHeight="1">
      <c r="A57" s="140" t="s">
        <v>494</v>
      </c>
      <c r="B57" s="141"/>
      <c r="C57" s="142"/>
      <c r="D57" s="143"/>
      <c r="E57" s="141"/>
      <c r="F57" s="142"/>
      <c r="G57" s="143"/>
      <c r="H57" s="144"/>
      <c r="I57" s="145"/>
      <c r="J57" s="423"/>
      <c r="K57" s="144"/>
      <c r="L57" s="145"/>
      <c r="M57" s="422">
        <v>0.82291666665696539</v>
      </c>
      <c r="N57" s="591">
        <v>0.87152777778101154</v>
      </c>
      <c r="O57" s="145"/>
      <c r="P57" s="422">
        <v>0.79513888888888884</v>
      </c>
      <c r="Q57" s="591">
        <v>0.8833333333333333</v>
      </c>
      <c r="R57" s="512">
        <v>0.78819444444444453</v>
      </c>
      <c r="S57" s="422">
        <v>0.83888888888888891</v>
      </c>
      <c r="T57" s="591">
        <v>0.84930555555555554</v>
      </c>
      <c r="U57" s="145"/>
      <c r="V57" s="146"/>
      <c r="W57" s="144"/>
      <c r="X57" s="145"/>
      <c r="Y57" s="423"/>
      <c r="Z57" s="703"/>
      <c r="AA57" s="146"/>
      <c r="AB57" s="146"/>
      <c r="AC57" s="423"/>
      <c r="AD57" s="30"/>
      <c r="AE57" s="31"/>
      <c r="AF57" s="32"/>
      <c r="AG57" s="673">
        <v>0.78819444444444453</v>
      </c>
    </row>
    <row r="58" spans="1:33" ht="15" customHeight="1">
      <c r="A58" s="600" t="s">
        <v>212</v>
      </c>
      <c r="B58" s="658" t="s">
        <v>213</v>
      </c>
      <c r="C58" s="789" t="s">
        <v>214</v>
      </c>
      <c r="D58" s="661" t="s">
        <v>215</v>
      </c>
      <c r="E58" s="622">
        <v>1.7395833332557231E-2</v>
      </c>
      <c r="F58" s="730">
        <v>1.6099537024274468E-2</v>
      </c>
      <c r="G58" s="608"/>
      <c r="H58" s="620" t="s">
        <v>216</v>
      </c>
      <c r="I58" s="89" t="s">
        <v>217</v>
      </c>
      <c r="J58" s="587" t="s">
        <v>218</v>
      </c>
      <c r="K58" s="667">
        <v>0.9659722222131677</v>
      </c>
      <c r="L58" s="89" t="s">
        <v>219</v>
      </c>
      <c r="M58" s="669">
        <v>0.93611111110658385</v>
      </c>
      <c r="N58" s="591">
        <v>0.91805555555038154</v>
      </c>
      <c r="O58" s="145"/>
      <c r="P58" s="146"/>
      <c r="Q58" s="144"/>
      <c r="R58" s="145"/>
      <c r="S58" s="146"/>
      <c r="T58" s="709" t="s">
        <v>707</v>
      </c>
      <c r="U58" s="145"/>
      <c r="V58" s="146"/>
      <c r="W58" s="144"/>
      <c r="X58" s="145"/>
      <c r="Y58" s="423"/>
      <c r="Z58" s="703"/>
      <c r="AA58" s="146"/>
      <c r="AB58" s="146"/>
      <c r="AC58" s="423"/>
      <c r="AD58" s="30"/>
      <c r="AE58" s="31"/>
      <c r="AF58" s="32"/>
      <c r="AG58" s="892" t="s">
        <v>218</v>
      </c>
    </row>
    <row r="59" spans="1:33" ht="15" customHeight="1">
      <c r="A59" s="140" t="s">
        <v>492</v>
      </c>
      <c r="B59" s="141"/>
      <c r="C59" s="142"/>
      <c r="D59" s="143"/>
      <c r="E59" s="141"/>
      <c r="F59" s="142"/>
      <c r="G59" s="143"/>
      <c r="H59" s="144"/>
      <c r="I59" s="145"/>
      <c r="J59" s="423"/>
      <c r="K59" s="144"/>
      <c r="L59" s="145" t="s">
        <v>267</v>
      </c>
      <c r="M59" s="146"/>
      <c r="N59" s="144"/>
      <c r="O59" s="145"/>
      <c r="P59" s="146"/>
      <c r="Q59" s="144"/>
      <c r="R59" s="145"/>
      <c r="S59" s="477">
        <v>0.72569444444444453</v>
      </c>
      <c r="T59" s="144"/>
      <c r="U59" s="145"/>
      <c r="V59" s="146"/>
      <c r="W59" s="144"/>
      <c r="X59" s="145"/>
      <c r="Y59" s="423"/>
      <c r="Z59" s="703"/>
      <c r="AA59" s="146"/>
      <c r="AB59" s="146"/>
      <c r="AC59" s="423"/>
      <c r="AD59" s="30"/>
      <c r="AE59" s="31"/>
      <c r="AF59" s="32"/>
      <c r="AG59" s="673">
        <v>0.72569444444444453</v>
      </c>
    </row>
    <row r="60" spans="1:33" ht="15" customHeight="1">
      <c r="A60" s="140" t="s">
        <v>662</v>
      </c>
      <c r="B60" s="141"/>
      <c r="C60" s="142"/>
      <c r="D60" s="143"/>
      <c r="E60" s="141"/>
      <c r="F60" s="142"/>
      <c r="G60" s="143"/>
      <c r="H60" s="141"/>
      <c r="I60" s="142"/>
      <c r="J60" s="143"/>
      <c r="K60" s="144"/>
      <c r="L60" s="145"/>
      <c r="M60" s="146"/>
      <c r="N60" s="144"/>
      <c r="O60" s="145"/>
      <c r="P60" s="146"/>
      <c r="Q60" s="144"/>
      <c r="R60" s="145"/>
      <c r="S60" s="477">
        <v>0.86736111111111114</v>
      </c>
      <c r="T60" s="144"/>
      <c r="U60" s="145"/>
      <c r="V60" s="146"/>
      <c r="W60" s="144"/>
      <c r="X60" s="145"/>
      <c r="Y60" s="423"/>
      <c r="Z60" s="703"/>
      <c r="AA60" s="146"/>
      <c r="AB60" s="146"/>
      <c r="AC60" s="423"/>
      <c r="AD60" s="30"/>
      <c r="AE60" s="31"/>
      <c r="AF60" s="32"/>
      <c r="AG60" s="673">
        <v>0.86736111111111114</v>
      </c>
    </row>
    <row r="61" spans="1:33" ht="15" customHeight="1">
      <c r="A61" s="140" t="s">
        <v>651</v>
      </c>
      <c r="B61" s="141"/>
      <c r="C61" s="142"/>
      <c r="D61" s="143"/>
      <c r="E61" s="141"/>
      <c r="F61" s="142"/>
      <c r="G61" s="143"/>
      <c r="H61" s="144"/>
      <c r="I61" s="145"/>
      <c r="J61" s="423"/>
      <c r="K61" s="144"/>
      <c r="L61" s="145"/>
      <c r="M61" s="146"/>
      <c r="N61" s="144"/>
      <c r="O61" s="145"/>
      <c r="P61" s="146"/>
      <c r="Q61" s="144"/>
      <c r="R61" s="512">
        <v>0.85763888888888884</v>
      </c>
      <c r="S61" s="422">
        <v>0.92638888888888893</v>
      </c>
      <c r="T61" s="144"/>
      <c r="U61" s="145"/>
      <c r="V61" s="146"/>
      <c r="W61" s="144"/>
      <c r="X61" s="145"/>
      <c r="Y61" s="423"/>
      <c r="Z61" s="703"/>
      <c r="AA61" s="146"/>
      <c r="AB61" s="146"/>
      <c r="AC61" s="423"/>
      <c r="AD61" s="30"/>
      <c r="AE61" s="31"/>
      <c r="AF61" s="32"/>
      <c r="AG61" s="673">
        <v>0.85763888888888884</v>
      </c>
    </row>
    <row r="62" spans="1:33" ht="15" customHeight="1">
      <c r="A62" s="140" t="s">
        <v>270</v>
      </c>
      <c r="B62" s="141"/>
      <c r="C62" s="142"/>
      <c r="D62" s="143"/>
      <c r="E62" s="141"/>
      <c r="F62" s="142"/>
      <c r="G62" s="143"/>
      <c r="H62" s="144"/>
      <c r="I62" s="145"/>
      <c r="J62" s="423"/>
      <c r="K62" s="144"/>
      <c r="L62" s="145"/>
      <c r="M62" s="146"/>
      <c r="N62" s="591">
        <v>0.98402777776937</v>
      </c>
      <c r="O62" s="145"/>
      <c r="P62" s="477">
        <v>0.93958333333333333</v>
      </c>
      <c r="Q62" s="144" t="s">
        <v>234</v>
      </c>
      <c r="R62" s="145"/>
      <c r="S62" s="422">
        <v>0.97569444444444453</v>
      </c>
      <c r="T62" s="144"/>
      <c r="U62" s="145"/>
      <c r="V62" s="146"/>
      <c r="W62" s="144"/>
      <c r="X62" s="145"/>
      <c r="Y62" s="423"/>
      <c r="Z62" s="703"/>
      <c r="AA62" s="146"/>
      <c r="AB62" s="146"/>
      <c r="AC62" s="423"/>
      <c r="AD62" s="30"/>
      <c r="AE62" s="31"/>
      <c r="AF62" s="32"/>
      <c r="AG62" s="673">
        <v>0.93958333333333333</v>
      </c>
    </row>
    <row r="63" spans="1:33" ht="15" customHeight="1">
      <c r="A63" s="140" t="s">
        <v>654</v>
      </c>
      <c r="B63" s="141"/>
      <c r="C63" s="142"/>
      <c r="D63" s="143"/>
      <c r="E63" s="141"/>
      <c r="F63" s="142"/>
      <c r="G63" s="143"/>
      <c r="H63" s="144"/>
      <c r="I63" s="145"/>
      <c r="J63" s="423"/>
      <c r="K63" s="144"/>
      <c r="L63" s="145"/>
      <c r="M63" s="146"/>
      <c r="N63" s="144"/>
      <c r="O63" s="145"/>
      <c r="P63" s="146"/>
      <c r="Q63" s="144"/>
      <c r="R63" s="512">
        <v>0.77083333333333337</v>
      </c>
      <c r="S63" s="146"/>
      <c r="T63" s="144"/>
      <c r="U63" s="145"/>
      <c r="V63" s="146"/>
      <c r="W63" s="144"/>
      <c r="X63" s="145"/>
      <c r="Y63" s="423"/>
      <c r="Z63" s="703"/>
      <c r="AA63" s="146"/>
      <c r="AB63" s="146"/>
      <c r="AC63" s="423"/>
      <c r="AD63" s="30"/>
      <c r="AE63" s="31"/>
      <c r="AF63" s="32"/>
      <c r="AG63" s="673">
        <v>0.77083333333333337</v>
      </c>
    </row>
    <row r="64" spans="1:33" ht="15" customHeight="1">
      <c r="A64" s="140" t="s">
        <v>622</v>
      </c>
      <c r="B64" s="141"/>
      <c r="C64" s="142"/>
      <c r="D64" s="143"/>
      <c r="E64" s="141"/>
      <c r="F64" s="142"/>
      <c r="G64" s="143"/>
      <c r="H64" s="144"/>
      <c r="I64" s="145"/>
      <c r="J64" s="423"/>
      <c r="K64" s="144"/>
      <c r="L64" s="145"/>
      <c r="M64" s="146"/>
      <c r="N64" s="144"/>
      <c r="O64" s="145"/>
      <c r="P64" s="477">
        <v>0.96666666666666667</v>
      </c>
      <c r="Q64" s="709" t="s">
        <v>633</v>
      </c>
      <c r="R64" s="720" t="s">
        <v>653</v>
      </c>
      <c r="S64" s="146"/>
      <c r="T64" s="144"/>
      <c r="U64" s="145"/>
      <c r="V64" s="146"/>
      <c r="W64" s="144"/>
      <c r="X64" s="145"/>
      <c r="Y64" s="423"/>
      <c r="Z64" s="703"/>
      <c r="AA64" s="146"/>
      <c r="AB64" s="146"/>
      <c r="AC64" s="423"/>
      <c r="AD64" s="30"/>
      <c r="AE64" s="31"/>
      <c r="AF64" s="32"/>
      <c r="AG64" s="673">
        <v>0.96666666666666667</v>
      </c>
    </row>
    <row r="65" spans="1:33" ht="15" customHeight="1">
      <c r="A65" s="601" t="s">
        <v>483</v>
      </c>
      <c r="B65" s="602"/>
      <c r="C65" s="603"/>
      <c r="D65" s="605"/>
      <c r="E65" s="602"/>
      <c r="F65" s="603"/>
      <c r="G65" s="605"/>
      <c r="H65" s="580"/>
      <c r="I65" s="581"/>
      <c r="J65" s="582"/>
      <c r="K65" s="580"/>
      <c r="L65" s="581"/>
      <c r="M65" s="585"/>
      <c r="N65" s="580"/>
      <c r="O65" s="581"/>
      <c r="P65" s="585"/>
      <c r="Q65" s="719">
        <v>0.81736111111111109</v>
      </c>
      <c r="R65" s="581"/>
      <c r="S65" s="585"/>
      <c r="T65" s="580"/>
      <c r="U65" s="581"/>
      <c r="V65" s="585"/>
      <c r="W65" s="144"/>
      <c r="X65" s="145"/>
      <c r="Y65" s="423"/>
      <c r="Z65" s="703"/>
      <c r="AA65" s="146"/>
      <c r="AB65" s="146"/>
      <c r="AC65" s="423"/>
      <c r="AD65" s="30"/>
      <c r="AE65" s="31"/>
      <c r="AF65" s="32"/>
      <c r="AG65" s="893" t="s">
        <v>634</v>
      </c>
    </row>
    <row r="66" spans="1:33" ht="15" customHeight="1">
      <c r="A66" s="140" t="s">
        <v>475</v>
      </c>
      <c r="B66" s="141"/>
      <c r="C66" s="142"/>
      <c r="D66" s="143"/>
      <c r="E66" s="141"/>
      <c r="F66" s="142"/>
      <c r="G66" s="143"/>
      <c r="H66" s="144"/>
      <c r="I66" s="145"/>
      <c r="J66" s="423"/>
      <c r="K66" s="144"/>
      <c r="L66" s="145"/>
      <c r="M66" s="146"/>
      <c r="N66" s="144"/>
      <c r="O66" s="145"/>
      <c r="P66" s="146"/>
      <c r="Q66" s="718">
        <v>0.85625000000000007</v>
      </c>
      <c r="R66" s="145"/>
      <c r="S66" s="146"/>
      <c r="T66" s="144"/>
      <c r="U66" s="145"/>
      <c r="V66" s="146"/>
      <c r="W66" s="144"/>
      <c r="X66" s="145"/>
      <c r="Y66" s="423"/>
      <c r="Z66" s="703"/>
      <c r="AA66" s="146"/>
      <c r="AB66" s="146"/>
      <c r="AC66" s="423"/>
      <c r="AD66" s="30"/>
      <c r="AE66" s="31"/>
      <c r="AF66" s="32"/>
      <c r="AG66" s="412" t="s">
        <v>226</v>
      </c>
    </row>
    <row r="67" spans="1:33" ht="15" customHeight="1">
      <c r="A67" s="600" t="s">
        <v>562</v>
      </c>
      <c r="B67" s="651">
        <v>0.875</v>
      </c>
      <c r="C67" s="89"/>
      <c r="D67" s="490"/>
      <c r="E67" s="606">
        <v>1.4756944437976927E-2</v>
      </c>
      <c r="F67" s="607"/>
      <c r="G67" s="608"/>
      <c r="H67" s="662"/>
      <c r="I67" s="607"/>
      <c r="J67" s="608"/>
      <c r="K67" s="88"/>
      <c r="L67" s="89"/>
      <c r="M67" s="90"/>
      <c r="N67" s="715"/>
      <c r="O67" s="716"/>
      <c r="P67" s="717"/>
      <c r="Q67" s="715"/>
      <c r="R67" s="716"/>
      <c r="S67" s="717"/>
      <c r="T67" s="715"/>
      <c r="U67" s="716"/>
      <c r="V67" s="717"/>
      <c r="W67" s="144"/>
      <c r="X67" s="145"/>
      <c r="Y67" s="423"/>
      <c r="Z67" s="703"/>
      <c r="AA67" s="146"/>
      <c r="AB67" s="146"/>
      <c r="AC67" s="423"/>
      <c r="AD67" s="30"/>
      <c r="AE67" s="31"/>
      <c r="AF67" s="32"/>
      <c r="AG67" s="648">
        <v>0.875</v>
      </c>
    </row>
    <row r="68" spans="1:33" ht="15" customHeight="1">
      <c r="A68" s="140" t="s">
        <v>568</v>
      </c>
      <c r="B68" s="709" t="s">
        <v>185</v>
      </c>
      <c r="C68" s="533">
        <v>0.94097222221898846</v>
      </c>
      <c r="D68" s="423"/>
      <c r="E68" s="141"/>
      <c r="F68" s="142"/>
      <c r="G68" s="143"/>
      <c r="H68" s="141"/>
      <c r="I68" s="710" t="s">
        <v>186</v>
      </c>
      <c r="J68" s="143"/>
      <c r="K68" s="144"/>
      <c r="L68" s="611"/>
      <c r="M68" s="146"/>
      <c r="N68" s="144"/>
      <c r="O68" s="145"/>
      <c r="P68" s="146"/>
      <c r="Q68" s="144"/>
      <c r="R68" s="145"/>
      <c r="S68" s="146"/>
      <c r="T68" s="144"/>
      <c r="U68" s="145"/>
      <c r="V68" s="146"/>
      <c r="W68" s="144"/>
      <c r="X68" s="145"/>
      <c r="Y68" s="423"/>
      <c r="Z68" s="703"/>
      <c r="AA68" s="146"/>
      <c r="AB68" s="146"/>
      <c r="AC68" s="423"/>
      <c r="AD68" s="30"/>
      <c r="AE68" s="31"/>
      <c r="AF68" s="32"/>
      <c r="AG68" s="648" t="s">
        <v>186</v>
      </c>
    </row>
    <row r="69" spans="1:33" ht="15" customHeight="1">
      <c r="A69" s="140" t="s">
        <v>187</v>
      </c>
      <c r="B69" s="613">
        <v>0.89583333334303461</v>
      </c>
      <c r="C69" s="533">
        <v>0.89930555556202307</v>
      </c>
      <c r="D69" s="423"/>
      <c r="E69" s="141"/>
      <c r="F69" s="142"/>
      <c r="G69" s="143"/>
      <c r="H69" s="141"/>
      <c r="I69" s="142"/>
      <c r="J69" s="143"/>
      <c r="K69" s="144"/>
      <c r="L69" s="145"/>
      <c r="M69" s="146"/>
      <c r="N69" s="144"/>
      <c r="O69" s="145"/>
      <c r="P69" s="146"/>
      <c r="Q69" s="144"/>
      <c r="R69" s="145"/>
      <c r="S69" s="146"/>
      <c r="T69" s="144"/>
      <c r="U69" s="145"/>
      <c r="V69" s="146"/>
      <c r="W69" s="144"/>
      <c r="X69" s="145"/>
      <c r="Y69" s="423"/>
      <c r="Z69" s="703"/>
      <c r="AA69" s="146"/>
      <c r="AB69" s="146"/>
      <c r="AC69" s="423"/>
      <c r="AD69" s="30"/>
      <c r="AE69" s="31"/>
      <c r="AF69" s="32"/>
      <c r="AG69" s="648" t="s">
        <v>516</v>
      </c>
    </row>
    <row r="70" spans="1:33" ht="15" customHeight="1">
      <c r="A70" s="140" t="s">
        <v>188</v>
      </c>
      <c r="B70" s="613"/>
      <c r="C70" s="533"/>
      <c r="D70" s="423"/>
      <c r="E70" s="141"/>
      <c r="F70" s="142"/>
      <c r="G70" s="143"/>
      <c r="H70" s="615" t="s">
        <v>189</v>
      </c>
      <c r="I70" s="611" t="s">
        <v>190</v>
      </c>
      <c r="J70" s="423" t="s">
        <v>191</v>
      </c>
      <c r="K70" s="615"/>
      <c r="L70" s="611"/>
      <c r="M70" s="146"/>
      <c r="N70" s="144"/>
      <c r="O70" s="145"/>
      <c r="P70" s="146"/>
      <c r="Q70" s="144"/>
      <c r="R70" s="145"/>
      <c r="S70" s="146"/>
      <c r="T70" s="144"/>
      <c r="U70" s="145"/>
      <c r="V70" s="146"/>
      <c r="W70" s="144"/>
      <c r="X70" s="145"/>
      <c r="Y70" s="423"/>
      <c r="Z70" s="703"/>
      <c r="AA70" s="146"/>
      <c r="AB70" s="146"/>
      <c r="AC70" s="423"/>
      <c r="AD70" s="30"/>
      <c r="AE70" s="31"/>
      <c r="AF70" s="32"/>
      <c r="AG70" s="648" t="s">
        <v>190</v>
      </c>
    </row>
    <row r="71" spans="1:33" ht="15" customHeight="1">
      <c r="A71" s="140" t="s">
        <v>468</v>
      </c>
      <c r="B71" s="144"/>
      <c r="C71" s="145"/>
      <c r="D71" s="659">
        <v>0.94930555555038154</v>
      </c>
      <c r="E71" s="141"/>
      <c r="F71" s="142"/>
      <c r="G71" s="143"/>
      <c r="H71" s="144"/>
      <c r="I71" s="145"/>
      <c r="J71" s="423"/>
      <c r="K71" s="144"/>
      <c r="L71" s="145"/>
      <c r="M71" s="146"/>
      <c r="N71" s="144"/>
      <c r="O71" s="145"/>
      <c r="P71" s="146"/>
      <c r="Q71" s="144"/>
      <c r="R71" s="145"/>
      <c r="S71" s="146"/>
      <c r="T71" s="144"/>
      <c r="U71" s="145"/>
      <c r="V71" s="146"/>
      <c r="W71" s="144"/>
      <c r="X71" s="145"/>
      <c r="Y71" s="423"/>
      <c r="Z71" s="703"/>
      <c r="AA71" s="146"/>
      <c r="AB71" s="146"/>
      <c r="AC71" s="423"/>
      <c r="AD71" s="30"/>
      <c r="AE71" s="31"/>
      <c r="AF71" s="32"/>
      <c r="AG71" s="648">
        <v>0.94930555555038154</v>
      </c>
    </row>
    <row r="72" spans="1:33" ht="15" customHeight="1">
      <c r="A72" s="600" t="s">
        <v>587</v>
      </c>
      <c r="B72" s="88"/>
      <c r="C72" s="89"/>
      <c r="D72" s="490"/>
      <c r="E72" s="622">
        <v>1.3298611098434776E-2</v>
      </c>
      <c r="F72" s="623">
        <v>1.4039351837709546E-2</v>
      </c>
      <c r="G72" s="490" t="s">
        <v>198</v>
      </c>
      <c r="H72" s="88" t="s">
        <v>199</v>
      </c>
      <c r="I72" s="583" t="s">
        <v>200</v>
      </c>
      <c r="J72" s="490" t="s">
        <v>362</v>
      </c>
      <c r="K72" s="88"/>
      <c r="L72" s="583"/>
      <c r="M72" s="629">
        <v>0.78819444443797693</v>
      </c>
      <c r="N72" s="144"/>
      <c r="O72" s="145"/>
      <c r="P72" s="146"/>
      <c r="Q72" s="144"/>
      <c r="R72" s="145"/>
      <c r="S72" s="146"/>
      <c r="T72" s="144"/>
      <c r="U72" s="145"/>
      <c r="V72" s="146"/>
      <c r="W72" s="144"/>
      <c r="X72" s="145"/>
      <c r="Y72" s="423"/>
      <c r="Z72" s="703"/>
      <c r="AA72" s="146"/>
      <c r="AB72" s="146"/>
      <c r="AC72" s="423"/>
      <c r="AD72" s="30"/>
      <c r="AE72" s="31"/>
      <c r="AF72" s="32"/>
      <c r="AG72" s="648" t="s">
        <v>200</v>
      </c>
    </row>
    <row r="73" spans="1:33" ht="15" customHeight="1">
      <c r="A73" s="600" t="s">
        <v>413</v>
      </c>
      <c r="B73" s="88"/>
      <c r="C73" s="89"/>
      <c r="D73" s="604" t="s">
        <v>201</v>
      </c>
      <c r="E73" s="662"/>
      <c r="F73" s="663">
        <v>1.8402777786832303E-2</v>
      </c>
      <c r="G73" s="608"/>
      <c r="H73" s="586" t="s">
        <v>202</v>
      </c>
      <c r="I73" s="89"/>
      <c r="J73" s="490" t="s">
        <v>203</v>
      </c>
      <c r="K73" s="620" t="s">
        <v>204</v>
      </c>
      <c r="L73" s="89"/>
      <c r="M73" s="90"/>
      <c r="N73" s="144"/>
      <c r="O73" s="145"/>
      <c r="P73" s="146"/>
      <c r="Q73" s="144"/>
      <c r="R73" s="145"/>
      <c r="S73" s="146"/>
      <c r="T73" s="144"/>
      <c r="U73" s="145"/>
      <c r="V73" s="146"/>
      <c r="W73" s="580"/>
      <c r="X73" s="581"/>
      <c r="Y73" s="582"/>
      <c r="Z73" s="702"/>
      <c r="AA73" s="585"/>
      <c r="AB73" s="585"/>
      <c r="AC73" s="582"/>
      <c r="AD73" s="65"/>
      <c r="AE73" s="66"/>
      <c r="AF73" s="67"/>
      <c r="AG73" s="614" t="s">
        <v>202</v>
      </c>
    </row>
    <row r="74" spans="1:33" ht="15" customHeight="1">
      <c r="A74" s="600" t="s">
        <v>419</v>
      </c>
      <c r="B74" s="88"/>
      <c r="C74" s="89"/>
      <c r="D74" s="604" t="s">
        <v>205</v>
      </c>
      <c r="E74" s="662"/>
      <c r="F74" s="626">
        <v>1.5185185184236616E-2</v>
      </c>
      <c r="G74" s="608"/>
      <c r="H74" s="88"/>
      <c r="I74" s="89"/>
      <c r="J74" s="490"/>
      <c r="K74" s="88"/>
      <c r="L74" s="89"/>
      <c r="M74" s="90"/>
      <c r="N74" s="144"/>
      <c r="O74" s="145"/>
      <c r="P74" s="146"/>
      <c r="Q74" s="144"/>
      <c r="R74" s="145"/>
      <c r="S74" s="146"/>
      <c r="T74" s="144"/>
      <c r="U74" s="145"/>
      <c r="V74" s="146"/>
      <c r="W74" s="144"/>
      <c r="X74" s="145"/>
      <c r="Y74" s="423"/>
      <c r="Z74" s="703"/>
      <c r="AA74" s="146"/>
      <c r="AB74" s="146"/>
      <c r="AC74" s="423"/>
      <c r="AD74" s="30"/>
      <c r="AE74" s="31"/>
      <c r="AF74" s="32"/>
      <c r="AG74" s="614" t="s">
        <v>206</v>
      </c>
    </row>
    <row r="75" spans="1:33" ht="15" customHeight="1">
      <c r="A75" s="600" t="s">
        <v>613</v>
      </c>
      <c r="B75" s="658" t="s">
        <v>220</v>
      </c>
      <c r="C75" s="89"/>
      <c r="D75" s="661" t="s">
        <v>221</v>
      </c>
      <c r="E75" s="651">
        <v>0.95555555555620231</v>
      </c>
      <c r="F75" s="607"/>
      <c r="G75" s="608"/>
      <c r="H75" s="88" t="s">
        <v>222</v>
      </c>
      <c r="I75" s="89"/>
      <c r="J75" s="490" t="s">
        <v>223</v>
      </c>
      <c r="K75" s="651">
        <v>0.85555555555038154</v>
      </c>
      <c r="L75" s="89" t="s">
        <v>224</v>
      </c>
      <c r="M75" s="629">
        <v>0.88611111111822538</v>
      </c>
      <c r="N75" s="144"/>
      <c r="O75" s="145"/>
      <c r="P75" s="146"/>
      <c r="Q75" s="144"/>
      <c r="R75" s="145"/>
      <c r="S75" s="146"/>
      <c r="T75" s="144"/>
      <c r="U75" s="145"/>
      <c r="V75" s="146"/>
      <c r="W75" s="144"/>
      <c r="X75" s="145"/>
      <c r="Y75" s="423"/>
      <c r="Z75" s="703"/>
      <c r="AA75" s="146"/>
      <c r="AB75" s="146"/>
      <c r="AC75" s="423"/>
      <c r="AD75" s="30"/>
      <c r="AE75" s="31"/>
      <c r="AF75" s="32"/>
      <c r="AG75" s="614" t="s">
        <v>192</v>
      </c>
    </row>
    <row r="76" spans="1:33" ht="15" customHeight="1">
      <c r="A76" s="600" t="s">
        <v>608</v>
      </c>
      <c r="B76" s="658" t="s">
        <v>229</v>
      </c>
      <c r="C76" s="89"/>
      <c r="D76" s="604" t="s">
        <v>230</v>
      </c>
      <c r="E76" s="622">
        <v>1.7037037032423541E-2</v>
      </c>
      <c r="F76" s="623">
        <v>1.7233796301297843E-2</v>
      </c>
      <c r="G76" s="608"/>
      <c r="H76" s="620" t="s">
        <v>231</v>
      </c>
      <c r="I76" s="621" t="s">
        <v>232</v>
      </c>
      <c r="J76" s="490"/>
      <c r="K76" s="667">
        <v>0.96527777778101154</v>
      </c>
      <c r="L76" s="618">
        <v>0.83402777777519077</v>
      </c>
      <c r="M76" s="90"/>
      <c r="N76" s="591">
        <v>0.84375</v>
      </c>
      <c r="O76" s="145"/>
      <c r="P76" s="146"/>
      <c r="Q76" s="144"/>
      <c r="R76" s="145"/>
      <c r="S76" s="146"/>
      <c r="T76" s="144"/>
      <c r="U76" s="145"/>
      <c r="V76" s="146"/>
      <c r="W76" s="144"/>
      <c r="X76" s="145"/>
      <c r="Y76" s="423"/>
      <c r="Z76" s="703"/>
      <c r="AA76" s="146"/>
      <c r="AB76" s="146"/>
      <c r="AC76" s="423"/>
      <c r="AD76" s="30"/>
      <c r="AE76" s="31"/>
      <c r="AF76" s="32"/>
      <c r="AG76" s="648">
        <v>0.83402777777519077</v>
      </c>
    </row>
    <row r="77" spans="1:33" ht="15" customHeight="1">
      <c r="A77" s="600" t="s">
        <v>423</v>
      </c>
      <c r="B77" s="88"/>
      <c r="C77" s="89"/>
      <c r="D77" s="490"/>
      <c r="E77" s="622">
        <v>1.6597222216660157E-2</v>
      </c>
      <c r="F77" s="607"/>
      <c r="G77" s="608"/>
      <c r="H77" s="88" t="s">
        <v>234</v>
      </c>
      <c r="I77" s="583"/>
      <c r="J77" s="490"/>
      <c r="K77" s="658">
        <v>0.92916666666860692</v>
      </c>
      <c r="L77" s="618">
        <v>0.87847222221898846</v>
      </c>
      <c r="M77" s="629">
        <v>0.91805555555038154</v>
      </c>
      <c r="N77" s="144"/>
      <c r="O77" s="145"/>
      <c r="P77" s="146"/>
      <c r="Q77" s="144"/>
      <c r="R77" s="145"/>
      <c r="S77" s="146"/>
      <c r="T77" s="144"/>
      <c r="U77" s="145"/>
      <c r="V77" s="146"/>
      <c r="W77" s="144"/>
      <c r="X77" s="145"/>
      <c r="Y77" s="423"/>
      <c r="Z77" s="703"/>
      <c r="AA77" s="146"/>
      <c r="AB77" s="146"/>
      <c r="AC77" s="423"/>
      <c r="AD77" s="30"/>
      <c r="AE77" s="31"/>
      <c r="AF77" s="32"/>
      <c r="AG77" s="648">
        <v>0.87847222221898846</v>
      </c>
    </row>
    <row r="78" spans="1:33" ht="15" customHeight="1">
      <c r="A78" s="600" t="s">
        <v>421</v>
      </c>
      <c r="B78" s="88"/>
      <c r="C78" s="89"/>
      <c r="D78" s="604" t="s">
        <v>235</v>
      </c>
      <c r="E78" s="622">
        <v>1.600694443914108E-2</v>
      </c>
      <c r="F78" s="607"/>
      <c r="G78" s="608"/>
      <c r="H78" s="88" t="s">
        <v>236</v>
      </c>
      <c r="I78" s="89"/>
      <c r="J78" s="666" t="s">
        <v>237</v>
      </c>
      <c r="K78" s="620" t="s">
        <v>238</v>
      </c>
      <c r="L78" s="618">
        <v>0.84305555556784384</v>
      </c>
      <c r="M78" s="669">
        <v>0.92361111112404615</v>
      </c>
      <c r="N78" s="591">
        <v>0.99097222223645076</v>
      </c>
      <c r="O78" s="145"/>
      <c r="P78" s="146" t="s">
        <v>647</v>
      </c>
      <c r="Q78" s="144"/>
      <c r="R78" s="145"/>
      <c r="S78" s="146"/>
      <c r="T78" s="144"/>
      <c r="U78" s="145"/>
      <c r="V78" s="146"/>
      <c r="W78" s="144"/>
      <c r="X78" s="145"/>
      <c r="Y78" s="423"/>
      <c r="Z78" s="703"/>
      <c r="AA78" s="146"/>
      <c r="AB78" s="146"/>
      <c r="AC78" s="423"/>
      <c r="AD78" s="30"/>
      <c r="AE78" s="31"/>
      <c r="AF78" s="32"/>
      <c r="AG78" s="614" t="s">
        <v>239</v>
      </c>
    </row>
    <row r="79" spans="1:33" ht="15" customHeight="1">
      <c r="A79" s="600" t="s">
        <v>240</v>
      </c>
      <c r="B79" s="88"/>
      <c r="C79" s="89"/>
      <c r="D79" s="660" t="s">
        <v>241</v>
      </c>
      <c r="E79" s="662"/>
      <c r="F79" s="607"/>
      <c r="G79" s="608"/>
      <c r="H79" s="88"/>
      <c r="I79" s="89"/>
      <c r="J79" s="490" t="s">
        <v>242</v>
      </c>
      <c r="K79" s="88"/>
      <c r="L79" s="89"/>
      <c r="M79" s="90"/>
      <c r="N79" s="144"/>
      <c r="O79" s="145"/>
      <c r="P79" s="146"/>
      <c r="Q79" s="144"/>
      <c r="R79" s="145"/>
      <c r="S79" s="146"/>
      <c r="T79" s="144"/>
      <c r="U79" s="145"/>
      <c r="V79" s="146"/>
      <c r="W79" s="144"/>
      <c r="X79" s="145"/>
      <c r="Y79" s="423"/>
      <c r="Z79" s="703"/>
      <c r="AA79" s="146"/>
      <c r="AB79" s="146"/>
      <c r="AC79" s="423"/>
      <c r="AD79" s="30"/>
      <c r="AE79" s="31"/>
      <c r="AF79" s="32"/>
      <c r="AG79" s="614" t="s">
        <v>243</v>
      </c>
    </row>
    <row r="80" spans="1:33" ht="15" customHeight="1">
      <c r="A80" s="140" t="s">
        <v>450</v>
      </c>
      <c r="B80" s="141"/>
      <c r="C80" s="142"/>
      <c r="D80" s="143"/>
      <c r="E80" s="141"/>
      <c r="F80" s="142"/>
      <c r="G80" s="143"/>
      <c r="H80" s="144"/>
      <c r="I80" s="145" t="s">
        <v>249</v>
      </c>
      <c r="J80" s="665" t="s">
        <v>250</v>
      </c>
      <c r="K80" s="144"/>
      <c r="L80" s="145"/>
      <c r="M80" s="668"/>
      <c r="N80" s="144"/>
      <c r="O80" s="145"/>
      <c r="P80" s="477">
        <v>0.91319444444444453</v>
      </c>
      <c r="Q80" s="144"/>
      <c r="R80" s="145"/>
      <c r="S80" s="146"/>
      <c r="T80" s="144"/>
      <c r="U80" s="145"/>
      <c r="V80" s="146"/>
      <c r="W80" s="144"/>
      <c r="X80" s="145"/>
      <c r="Y80" s="423"/>
      <c r="Z80" s="703"/>
      <c r="AA80" s="146"/>
      <c r="AB80" s="146"/>
      <c r="AC80" s="423"/>
      <c r="AD80" s="30"/>
      <c r="AE80" s="31"/>
      <c r="AF80" s="32"/>
      <c r="AG80" s="476">
        <v>0.91319444444444453</v>
      </c>
    </row>
    <row r="81" spans="1:33" ht="15" customHeight="1">
      <c r="A81" s="140" t="s">
        <v>449</v>
      </c>
      <c r="B81" s="141"/>
      <c r="C81" s="142"/>
      <c r="D81" s="143"/>
      <c r="E81" s="141"/>
      <c r="F81" s="142"/>
      <c r="G81" s="143"/>
      <c r="H81" s="144"/>
      <c r="I81" s="145"/>
      <c r="J81" s="665" t="s">
        <v>251</v>
      </c>
      <c r="K81" s="144"/>
      <c r="L81" s="145"/>
      <c r="M81" s="668"/>
      <c r="N81" s="144"/>
      <c r="O81" s="145"/>
      <c r="P81" s="477">
        <v>0.90347222222222223</v>
      </c>
      <c r="Q81" s="144"/>
      <c r="R81" s="145"/>
      <c r="S81" s="146"/>
      <c r="T81" s="144"/>
      <c r="U81" s="145"/>
      <c r="V81" s="146"/>
      <c r="W81" s="144"/>
      <c r="X81" s="145"/>
      <c r="Y81" s="423"/>
      <c r="Z81" s="703"/>
      <c r="AA81" s="146"/>
      <c r="AB81" s="146"/>
      <c r="AC81" s="423"/>
      <c r="AD81" s="30"/>
      <c r="AE81" s="31"/>
      <c r="AF81" s="32"/>
      <c r="AG81" s="476">
        <v>0.90347222222222223</v>
      </c>
    </row>
    <row r="82" spans="1:33" ht="15" customHeight="1">
      <c r="A82" s="601" t="s">
        <v>463</v>
      </c>
      <c r="B82" s="602"/>
      <c r="C82" s="603"/>
      <c r="D82" s="605"/>
      <c r="E82" s="602"/>
      <c r="F82" s="664">
        <v>1.5787037031259388E-2</v>
      </c>
      <c r="G82" s="605"/>
      <c r="H82" s="580"/>
      <c r="I82" s="581"/>
      <c r="J82" s="582"/>
      <c r="K82" s="580"/>
      <c r="L82" s="581"/>
      <c r="M82" s="585"/>
      <c r="N82" s="144"/>
      <c r="O82" s="145"/>
      <c r="P82" s="146"/>
      <c r="Q82" s="144"/>
      <c r="R82" s="145"/>
      <c r="S82" s="146"/>
      <c r="T82" s="144"/>
      <c r="U82" s="145"/>
      <c r="V82" s="146"/>
      <c r="W82" s="144"/>
      <c r="X82" s="145"/>
      <c r="Y82" s="423"/>
      <c r="Z82" s="703"/>
      <c r="AA82" s="146"/>
      <c r="AB82" s="146"/>
      <c r="AC82" s="423"/>
      <c r="AD82" s="30"/>
      <c r="AE82" s="31"/>
      <c r="AF82" s="32"/>
      <c r="AG82" s="722">
        <v>1.5787037031259388E-2</v>
      </c>
    </row>
    <row r="83" spans="1:33" ht="15" customHeight="1">
      <c r="A83" s="140" t="s">
        <v>255</v>
      </c>
      <c r="B83" s="141"/>
      <c r="C83" s="142"/>
      <c r="D83" s="143"/>
      <c r="E83" s="141"/>
      <c r="F83" s="142"/>
      <c r="G83" s="423" t="s">
        <v>256</v>
      </c>
      <c r="H83" s="144"/>
      <c r="I83" s="145"/>
      <c r="J83" s="423"/>
      <c r="K83" s="144"/>
      <c r="L83" s="145"/>
      <c r="M83" s="146"/>
      <c r="N83" s="144"/>
      <c r="O83" s="145"/>
      <c r="P83" s="146"/>
      <c r="Q83" s="144"/>
      <c r="R83" s="145"/>
      <c r="S83" s="146"/>
      <c r="T83" s="144"/>
      <c r="U83" s="145"/>
      <c r="V83" s="146"/>
      <c r="W83" s="580"/>
      <c r="X83" s="581"/>
      <c r="Y83" s="582"/>
      <c r="Z83" s="702"/>
      <c r="AA83" s="585"/>
      <c r="AB83" s="585"/>
      <c r="AC83" s="582"/>
      <c r="AD83" s="65"/>
      <c r="AE83" s="66"/>
      <c r="AF83" s="67"/>
      <c r="AG83" s="476">
        <v>0.94305555555555554</v>
      </c>
    </row>
    <row r="84" spans="1:33" ht="15" customHeight="1">
      <c r="A84" s="140" t="s">
        <v>257</v>
      </c>
      <c r="B84" s="141"/>
      <c r="C84" s="142"/>
      <c r="D84" s="143"/>
      <c r="E84" s="141"/>
      <c r="F84" s="142"/>
      <c r="G84" s="423" t="s">
        <v>258</v>
      </c>
      <c r="H84" s="144"/>
      <c r="I84" s="145"/>
      <c r="J84" s="423"/>
      <c r="K84" s="144"/>
      <c r="L84" s="145"/>
      <c r="M84" s="146"/>
      <c r="N84" s="580"/>
      <c r="O84" s="581"/>
      <c r="P84" s="585"/>
      <c r="Q84" s="580"/>
      <c r="R84" s="581"/>
      <c r="S84" s="585"/>
      <c r="T84" s="580"/>
      <c r="U84" s="581"/>
      <c r="V84" s="585"/>
      <c r="W84" s="144"/>
      <c r="X84" s="145"/>
      <c r="Y84" s="423"/>
      <c r="Z84" s="703"/>
      <c r="AA84" s="146"/>
      <c r="AB84" s="146"/>
      <c r="AC84" s="423"/>
      <c r="AD84" s="144"/>
      <c r="AE84" s="145"/>
      <c r="AF84" s="423"/>
      <c r="AG84" s="476">
        <v>0.82361111111111107</v>
      </c>
    </row>
    <row r="85" spans="1:33" ht="15" customHeight="1">
      <c r="A85" s="600" t="s">
        <v>259</v>
      </c>
      <c r="B85" s="88"/>
      <c r="C85" s="89"/>
      <c r="D85" s="604"/>
      <c r="E85" s="606"/>
      <c r="F85" s="607"/>
      <c r="G85" s="608"/>
      <c r="H85" s="88"/>
      <c r="I85" s="89" t="s">
        <v>260</v>
      </c>
      <c r="J85" s="490" t="s">
        <v>261</v>
      </c>
      <c r="K85" s="144"/>
      <c r="L85" s="145"/>
      <c r="M85" s="146"/>
      <c r="N85" s="144"/>
      <c r="O85" s="145"/>
      <c r="P85" s="146"/>
      <c r="Q85" s="144"/>
      <c r="R85" s="145"/>
      <c r="S85" s="146"/>
      <c r="T85" s="144"/>
      <c r="U85" s="145"/>
      <c r="V85" s="146"/>
      <c r="W85" s="144"/>
      <c r="X85" s="145"/>
      <c r="Y85" s="423"/>
      <c r="Z85" s="703"/>
      <c r="AA85" s="146"/>
      <c r="AB85" s="146"/>
      <c r="AC85" s="423"/>
      <c r="AD85" s="144"/>
      <c r="AE85" s="145"/>
      <c r="AF85" s="423"/>
      <c r="AG85" s="476">
        <v>0.80763888888888891</v>
      </c>
    </row>
    <row r="86" spans="1:33" ht="15" customHeight="1">
      <c r="A86" s="140" t="s">
        <v>417</v>
      </c>
      <c r="B86" s="141"/>
      <c r="C86" s="142"/>
      <c r="D86" s="143"/>
      <c r="E86" s="141"/>
      <c r="F86" s="142"/>
      <c r="G86" s="143"/>
      <c r="H86" s="144"/>
      <c r="I86" s="145"/>
      <c r="J86" s="423"/>
      <c r="K86" s="609" t="s">
        <v>262</v>
      </c>
      <c r="L86" s="610" t="s">
        <v>263</v>
      </c>
      <c r="M86" s="90"/>
      <c r="N86" s="144"/>
      <c r="O86" s="145"/>
      <c r="P86" s="146"/>
      <c r="Q86" s="144"/>
      <c r="R86" s="145"/>
      <c r="S86" s="146"/>
      <c r="T86" s="144"/>
      <c r="U86" s="145"/>
      <c r="V86" s="146"/>
      <c r="W86" s="144"/>
      <c r="X86" s="145"/>
      <c r="Y86" s="423"/>
      <c r="Z86" s="703"/>
      <c r="AA86" s="146"/>
      <c r="AB86" s="146"/>
      <c r="AC86" s="423"/>
      <c r="AD86" s="144"/>
      <c r="AE86" s="145"/>
      <c r="AF86" s="423"/>
      <c r="AG86" s="614" t="s">
        <v>263</v>
      </c>
    </row>
    <row r="87" spans="1:33" ht="15" customHeight="1">
      <c r="A87" s="140" t="s">
        <v>493</v>
      </c>
      <c r="B87" s="141"/>
      <c r="C87" s="142"/>
      <c r="D87" s="143"/>
      <c r="E87" s="141"/>
      <c r="F87" s="142"/>
      <c r="G87" s="143"/>
      <c r="H87" s="144"/>
      <c r="I87" s="145"/>
      <c r="J87" s="423"/>
      <c r="K87" s="144" t="s">
        <v>264</v>
      </c>
      <c r="L87" s="611" t="s">
        <v>265</v>
      </c>
      <c r="M87" s="612" t="s">
        <v>266</v>
      </c>
      <c r="N87" s="598" t="s">
        <v>630</v>
      </c>
      <c r="O87" s="145"/>
      <c r="P87" s="146"/>
      <c r="Q87" s="144"/>
      <c r="R87" s="145"/>
      <c r="S87" s="146"/>
      <c r="T87" s="144"/>
      <c r="U87" s="145"/>
      <c r="V87" s="146"/>
      <c r="W87" s="144"/>
      <c r="X87" s="145"/>
      <c r="Y87" s="423"/>
      <c r="Z87" s="703"/>
      <c r="AA87" s="146"/>
      <c r="AB87" s="146"/>
      <c r="AC87" s="423"/>
      <c r="AD87" s="144"/>
      <c r="AE87" s="145"/>
      <c r="AF87" s="423"/>
      <c r="AG87" s="412" t="s">
        <v>265</v>
      </c>
    </row>
    <row r="88" spans="1:33" ht="15" customHeight="1">
      <c r="A88" s="140"/>
      <c r="B88" s="141"/>
      <c r="C88" s="142"/>
      <c r="D88" s="143"/>
      <c r="E88" s="141"/>
      <c r="F88" s="142"/>
      <c r="G88" s="143"/>
      <c r="H88" s="144"/>
      <c r="I88" s="145"/>
      <c r="J88" s="423"/>
      <c r="K88" s="144"/>
      <c r="L88" s="611"/>
      <c r="M88" s="612"/>
      <c r="N88" s="598"/>
      <c r="O88" s="145"/>
      <c r="P88" s="146"/>
      <c r="Q88" s="144"/>
      <c r="R88" s="145"/>
      <c r="S88" s="146"/>
      <c r="T88" s="144"/>
      <c r="U88" s="145"/>
      <c r="V88" s="146"/>
      <c r="W88" s="144"/>
      <c r="X88" s="145"/>
      <c r="Y88" s="423"/>
      <c r="Z88" s="703"/>
      <c r="AA88" s="146"/>
      <c r="AB88" s="146"/>
      <c r="AC88" s="423"/>
      <c r="AD88" s="144"/>
      <c r="AE88" s="145"/>
      <c r="AF88" s="423"/>
      <c r="AG88" s="412"/>
    </row>
    <row r="89" spans="1:33" ht="15" customHeight="1">
      <c r="A89" s="140"/>
      <c r="B89" s="141"/>
      <c r="C89" s="142"/>
      <c r="D89" s="143"/>
      <c r="E89" s="141"/>
      <c r="F89" s="142"/>
      <c r="G89" s="143"/>
      <c r="H89" s="144"/>
      <c r="I89" s="145"/>
      <c r="J89" s="423"/>
      <c r="K89" s="144"/>
      <c r="L89" s="611"/>
      <c r="M89" s="612"/>
      <c r="N89" s="598"/>
      <c r="O89" s="145"/>
      <c r="P89" s="146"/>
      <c r="Q89" s="144"/>
      <c r="R89" s="145"/>
      <c r="S89" s="146"/>
      <c r="T89" s="144"/>
      <c r="U89" s="145"/>
      <c r="V89" s="146"/>
      <c r="W89" s="144"/>
      <c r="X89" s="145"/>
      <c r="Y89" s="423"/>
      <c r="Z89" s="703"/>
      <c r="AA89" s="146"/>
      <c r="AB89" s="146"/>
      <c r="AC89" s="423"/>
      <c r="AD89" s="144"/>
      <c r="AE89" s="145"/>
      <c r="AF89" s="423"/>
      <c r="AG89" s="412"/>
    </row>
    <row r="90" spans="1:33" ht="15" customHeight="1">
      <c r="A90" s="140"/>
      <c r="B90" s="141"/>
      <c r="C90" s="142"/>
      <c r="D90" s="143"/>
      <c r="E90" s="141"/>
      <c r="F90" s="142"/>
      <c r="G90" s="143"/>
      <c r="H90" s="144"/>
      <c r="I90" s="145"/>
      <c r="J90" s="423"/>
      <c r="K90" s="144"/>
      <c r="L90" s="611"/>
      <c r="M90" s="612"/>
      <c r="N90" s="598"/>
      <c r="O90" s="145"/>
      <c r="P90" s="146"/>
      <c r="Q90" s="144"/>
      <c r="R90" s="145"/>
      <c r="S90" s="146"/>
      <c r="T90" s="144"/>
      <c r="U90" s="145"/>
      <c r="V90" s="146"/>
      <c r="W90" s="144"/>
      <c r="X90" s="145"/>
      <c r="Y90" s="423"/>
      <c r="Z90" s="703"/>
      <c r="AA90" s="146"/>
      <c r="AB90" s="146"/>
      <c r="AC90" s="423"/>
      <c r="AD90" s="144"/>
      <c r="AE90" s="145"/>
      <c r="AF90" s="423"/>
      <c r="AG90" s="412"/>
    </row>
    <row r="91" spans="1:33" ht="15" customHeight="1">
      <c r="A91" s="140"/>
      <c r="B91" s="141"/>
      <c r="C91" s="142"/>
      <c r="D91" s="143"/>
      <c r="E91" s="141"/>
      <c r="F91" s="142"/>
      <c r="G91" s="143"/>
      <c r="H91" s="144"/>
      <c r="I91" s="145"/>
      <c r="J91" s="423"/>
      <c r="K91" s="144"/>
      <c r="L91" s="611"/>
      <c r="M91" s="612"/>
      <c r="N91" s="598"/>
      <c r="O91" s="145"/>
      <c r="P91" s="146"/>
      <c r="Q91" s="144"/>
      <c r="R91" s="145"/>
      <c r="S91" s="146"/>
      <c r="T91" s="144"/>
      <c r="U91" s="145"/>
      <c r="V91" s="146"/>
      <c r="W91" s="144"/>
      <c r="X91" s="145"/>
      <c r="Y91" s="423"/>
      <c r="Z91" s="703"/>
      <c r="AA91" s="146"/>
      <c r="AB91" s="146"/>
      <c r="AC91" s="423"/>
      <c r="AD91" s="144"/>
      <c r="AE91" s="145"/>
      <c r="AF91" s="423"/>
      <c r="AG91" s="412"/>
    </row>
    <row r="92" spans="1:33" ht="15" customHeight="1">
      <c r="A92" s="140"/>
      <c r="B92" s="141"/>
      <c r="C92" s="142"/>
      <c r="D92" s="143"/>
      <c r="E92" s="141"/>
      <c r="F92" s="142"/>
      <c r="G92" s="143"/>
      <c r="H92" s="144"/>
      <c r="I92" s="145"/>
      <c r="J92" s="423"/>
      <c r="K92" s="144"/>
      <c r="L92" s="611"/>
      <c r="M92" s="612"/>
      <c r="N92" s="598"/>
      <c r="O92" s="145"/>
      <c r="P92" s="146"/>
      <c r="Q92" s="144"/>
      <c r="R92" s="145"/>
      <c r="S92" s="146"/>
      <c r="T92" s="144"/>
      <c r="U92" s="145"/>
      <c r="V92" s="146"/>
      <c r="W92" s="144"/>
      <c r="X92" s="145"/>
      <c r="Y92" s="423"/>
      <c r="Z92" s="703"/>
      <c r="AA92" s="146"/>
      <c r="AB92" s="146"/>
      <c r="AC92" s="423"/>
      <c r="AD92" s="144"/>
      <c r="AE92" s="145"/>
      <c r="AF92" s="423"/>
      <c r="AG92" s="412"/>
    </row>
    <row r="93" spans="1:33" ht="15" customHeight="1">
      <c r="A93" s="140"/>
      <c r="B93" s="141"/>
      <c r="C93" s="142"/>
      <c r="D93" s="143"/>
      <c r="E93" s="141"/>
      <c r="F93" s="142"/>
      <c r="G93" s="143"/>
      <c r="H93" s="144"/>
      <c r="I93" s="145"/>
      <c r="J93" s="423"/>
      <c r="K93" s="144"/>
      <c r="L93" s="611"/>
      <c r="M93" s="612"/>
      <c r="N93" s="598"/>
      <c r="O93" s="145"/>
      <c r="P93" s="146"/>
      <c r="Q93" s="144"/>
      <c r="R93" s="145"/>
      <c r="S93" s="146"/>
      <c r="T93" s="144"/>
      <c r="U93" s="145"/>
      <c r="V93" s="146"/>
      <c r="W93" s="144"/>
      <c r="X93" s="145"/>
      <c r="Y93" s="423"/>
      <c r="Z93" s="703"/>
      <c r="AA93" s="146"/>
      <c r="AB93" s="146"/>
      <c r="AC93" s="423"/>
      <c r="AD93" s="144"/>
      <c r="AE93" s="145"/>
      <c r="AF93" s="423"/>
      <c r="AG93" s="412"/>
    </row>
    <row r="94" spans="1:33" ht="15.75" customHeight="1" thickBot="1">
      <c r="A94" s="140"/>
      <c r="B94" s="141"/>
      <c r="C94" s="142"/>
      <c r="D94" s="143"/>
      <c r="E94" s="141"/>
      <c r="F94" s="142"/>
      <c r="G94" s="143"/>
      <c r="H94" s="141"/>
      <c r="I94" s="142"/>
      <c r="J94" s="143"/>
      <c r="K94" s="144"/>
      <c r="L94" s="145"/>
      <c r="M94" s="146"/>
      <c r="N94" s="79"/>
      <c r="O94" s="147"/>
      <c r="P94" s="357"/>
      <c r="Q94" s="79"/>
      <c r="R94" s="147"/>
      <c r="S94" s="357"/>
      <c r="T94" s="79"/>
      <c r="U94" s="147"/>
      <c r="V94" s="357"/>
      <c r="W94" s="79"/>
      <c r="X94" s="147"/>
      <c r="Y94" s="80"/>
      <c r="Z94" s="704"/>
      <c r="AA94" s="357"/>
      <c r="AB94" s="357"/>
      <c r="AC94" s="80"/>
      <c r="AD94" s="79"/>
      <c r="AE94" s="147"/>
      <c r="AF94" s="80"/>
      <c r="AG94" s="412"/>
    </row>
    <row r="95" spans="1:33" ht="15.75" customHeight="1" thickBot="1">
      <c r="A95" s="852" t="s">
        <v>271</v>
      </c>
      <c r="B95" s="853"/>
      <c r="C95" s="853"/>
      <c r="D95" s="853"/>
      <c r="E95" s="853"/>
      <c r="F95" s="853"/>
      <c r="G95" s="853"/>
      <c r="H95" s="853"/>
      <c r="I95" s="853"/>
      <c r="J95" s="853"/>
      <c r="K95" s="853"/>
      <c r="L95" s="853"/>
      <c r="M95" s="853"/>
      <c r="N95" s="853"/>
      <c r="O95" s="853"/>
      <c r="P95" s="853"/>
      <c r="Q95" s="854"/>
      <c r="R95" s="854"/>
      <c r="S95" s="854"/>
      <c r="T95" s="854"/>
      <c r="U95" s="854"/>
      <c r="V95" s="854"/>
      <c r="W95" s="855"/>
      <c r="X95" s="855"/>
      <c r="Y95" s="855"/>
      <c r="Z95" s="855"/>
      <c r="AA95" s="855"/>
      <c r="AB95" s="855"/>
      <c r="AC95" s="855"/>
      <c r="AD95" s="855"/>
      <c r="AE95" s="855"/>
      <c r="AF95" s="855"/>
      <c r="AG95" s="856"/>
    </row>
    <row r="96" spans="1:33" ht="15" customHeight="1">
      <c r="A96" s="238" t="s">
        <v>854</v>
      </c>
      <c r="B96" s="244"/>
      <c r="C96" s="240"/>
      <c r="D96" s="258"/>
      <c r="E96" s="239"/>
      <c r="F96" s="240"/>
      <c r="G96" s="461"/>
      <c r="H96" s="244"/>
      <c r="I96" s="240"/>
      <c r="J96" s="258"/>
      <c r="K96" s="239"/>
      <c r="L96" s="240"/>
      <c r="M96" s="258"/>
      <c r="N96" s="148"/>
      <c r="O96" s="94"/>
      <c r="P96" s="479"/>
      <c r="Q96" s="149"/>
      <c r="R96" s="725"/>
      <c r="S96" s="149"/>
      <c r="T96" s="149"/>
      <c r="U96" s="149"/>
      <c r="V96" s="889"/>
      <c r="W96" s="148"/>
      <c r="X96" s="94"/>
      <c r="Y96" s="479"/>
      <c r="Z96" s="890"/>
      <c r="AA96" s="485"/>
      <c r="AB96" s="485"/>
      <c r="AC96" s="479"/>
      <c r="AD96" s="93">
        <v>0.78125</v>
      </c>
      <c r="AE96" s="94"/>
      <c r="AF96" s="479"/>
      <c r="AG96" s="475">
        <f>MIN(B96:AF96)</f>
        <v>0.78125</v>
      </c>
    </row>
    <row r="97" spans="1:33" ht="15" customHeight="1">
      <c r="A97" s="174" t="s">
        <v>860</v>
      </c>
      <c r="B97" s="72"/>
      <c r="C97" s="70"/>
      <c r="D97" s="68"/>
      <c r="E97" s="69"/>
      <c r="F97" s="70"/>
      <c r="G97" s="71"/>
      <c r="H97" s="72"/>
      <c r="I97" s="70"/>
      <c r="J97" s="68"/>
      <c r="K97" s="69"/>
      <c r="L97" s="70"/>
      <c r="M97" s="68"/>
      <c r="N97" s="30"/>
      <c r="O97" s="31"/>
      <c r="P97" s="32"/>
      <c r="Q97" s="45"/>
      <c r="R97" s="415"/>
      <c r="S97" s="45"/>
      <c r="T97" s="45"/>
      <c r="U97" s="45"/>
      <c r="V97" s="350"/>
      <c r="W97" s="30"/>
      <c r="X97" s="31"/>
      <c r="Y97" s="32"/>
      <c r="Z97" s="700"/>
      <c r="AA97" s="41"/>
      <c r="AB97" s="41"/>
      <c r="AC97" s="32"/>
      <c r="AD97" s="38">
        <v>0.8027777777777777</v>
      </c>
      <c r="AE97" s="31"/>
      <c r="AF97" s="32"/>
      <c r="AG97" s="475">
        <f t="shared" ref="AG97:AG99" si="0">MIN(B97:AF97)</f>
        <v>0.8027777777777777</v>
      </c>
    </row>
    <row r="98" spans="1:33" ht="15" customHeight="1">
      <c r="A98" s="107" t="s">
        <v>272</v>
      </c>
      <c r="B98" s="40"/>
      <c r="C98" s="31"/>
      <c r="D98" s="41"/>
      <c r="E98" s="30"/>
      <c r="F98" s="31"/>
      <c r="G98" s="32"/>
      <c r="H98" s="152"/>
      <c r="I98" s="159" t="s">
        <v>273</v>
      </c>
      <c r="J98" s="41"/>
      <c r="K98" s="123" t="s">
        <v>274</v>
      </c>
      <c r="L98" s="121"/>
      <c r="M98" s="41"/>
      <c r="N98" s="30"/>
      <c r="O98" s="31"/>
      <c r="P98" s="365">
        <v>0.84652777777777777</v>
      </c>
      <c r="Q98" s="414" t="s">
        <v>635</v>
      </c>
      <c r="R98" s="45" t="s">
        <v>656</v>
      </c>
      <c r="S98" s="78">
        <v>0.97986111111111107</v>
      </c>
      <c r="T98" s="78">
        <v>0.87291666666666667</v>
      </c>
      <c r="U98" s="78">
        <v>0.86458333333333337</v>
      </c>
      <c r="V98" s="482">
        <v>0.87430555555555556</v>
      </c>
      <c r="W98" s="30"/>
      <c r="X98" s="43">
        <v>0.87361111111111101</v>
      </c>
      <c r="Y98" s="365"/>
      <c r="Z98" s="547">
        <v>0.87777777777777777</v>
      </c>
      <c r="AA98" s="108"/>
      <c r="AB98" s="108"/>
      <c r="AC98" s="32"/>
      <c r="AD98" s="38">
        <v>0.82708333333333339</v>
      </c>
      <c r="AE98" s="31"/>
      <c r="AF98" s="32"/>
      <c r="AG98" s="475">
        <f t="shared" si="0"/>
        <v>0.82708333333333339</v>
      </c>
    </row>
    <row r="99" spans="1:33" ht="15" customHeight="1">
      <c r="A99" s="174" t="s">
        <v>853</v>
      </c>
      <c r="B99" s="72"/>
      <c r="C99" s="70"/>
      <c r="D99" s="68"/>
      <c r="E99" s="69"/>
      <c r="F99" s="70"/>
      <c r="G99" s="71"/>
      <c r="H99" s="72"/>
      <c r="I99" s="70"/>
      <c r="J99" s="68"/>
      <c r="K99" s="69"/>
      <c r="L99" s="70"/>
      <c r="M99" s="68"/>
      <c r="N99" s="30"/>
      <c r="O99" s="31"/>
      <c r="P99" s="32"/>
      <c r="Q99" s="45"/>
      <c r="R99" s="415"/>
      <c r="S99" s="45"/>
      <c r="T99" s="45"/>
      <c r="U99" s="45"/>
      <c r="V99" s="350"/>
      <c r="W99" s="30"/>
      <c r="X99" s="31"/>
      <c r="Y99" s="32"/>
      <c r="Z99" s="700"/>
      <c r="AA99" s="41"/>
      <c r="AB99" s="41"/>
      <c r="AC99" s="32"/>
      <c r="AD99" s="38">
        <v>0.8520833333333333</v>
      </c>
      <c r="AE99" s="31"/>
      <c r="AF99" s="32"/>
      <c r="AG99" s="475">
        <f t="shared" si="0"/>
        <v>0.8520833333333333</v>
      </c>
    </row>
    <row r="100" spans="1:33" ht="15" customHeight="1">
      <c r="A100" s="174" t="s">
        <v>861</v>
      </c>
      <c r="B100" s="72"/>
      <c r="C100" s="70"/>
      <c r="D100" s="68"/>
      <c r="E100" s="69"/>
      <c r="F100" s="70"/>
      <c r="G100" s="71"/>
      <c r="H100" s="72"/>
      <c r="I100" s="70"/>
      <c r="J100" s="68"/>
      <c r="K100" s="69"/>
      <c r="L100" s="70"/>
      <c r="M100" s="68"/>
      <c r="N100" s="30"/>
      <c r="O100" s="31"/>
      <c r="P100" s="32"/>
      <c r="Q100" s="45"/>
      <c r="R100" s="45"/>
      <c r="S100" s="45"/>
      <c r="T100" s="45"/>
      <c r="U100" s="45"/>
      <c r="V100" s="350"/>
      <c r="W100" s="30"/>
      <c r="X100" s="31"/>
      <c r="Y100" s="32"/>
      <c r="Z100" s="700"/>
      <c r="AA100" s="41"/>
      <c r="AB100" s="41"/>
      <c r="AC100" s="32"/>
      <c r="AD100" s="30" t="s">
        <v>862</v>
      </c>
      <c r="AE100" s="31"/>
      <c r="AF100" s="32"/>
      <c r="AG100" s="45" t="s">
        <v>862</v>
      </c>
    </row>
    <row r="101" spans="1:33" ht="15" customHeight="1">
      <c r="A101" s="174" t="s">
        <v>724</v>
      </c>
      <c r="B101" s="72"/>
      <c r="C101" s="70"/>
      <c r="D101" s="68"/>
      <c r="E101" s="69"/>
      <c r="F101" s="70"/>
      <c r="G101" s="71"/>
      <c r="H101" s="72"/>
      <c r="I101" s="70"/>
      <c r="J101" s="68"/>
      <c r="K101" s="69"/>
      <c r="L101" s="70"/>
      <c r="M101" s="68"/>
      <c r="N101" s="30"/>
      <c r="O101" s="31"/>
      <c r="P101" s="32"/>
      <c r="Q101" s="45"/>
      <c r="R101" s="45"/>
      <c r="S101" s="45"/>
      <c r="T101" s="45"/>
      <c r="U101" s="415">
        <v>0.82777777777777783</v>
      </c>
      <c r="V101" s="482">
        <v>0.86388888888888893</v>
      </c>
      <c r="W101" s="30"/>
      <c r="X101" s="43">
        <v>0.96180555555555547</v>
      </c>
      <c r="Y101" s="365"/>
      <c r="Z101" s="547"/>
      <c r="AA101" s="108"/>
      <c r="AB101" s="108">
        <v>0.85138888888888886</v>
      </c>
      <c r="AC101" s="365">
        <v>0.81180555555555556</v>
      </c>
      <c r="AD101" s="38"/>
      <c r="AE101" s="43"/>
      <c r="AF101" s="365"/>
      <c r="AG101" s="475">
        <f>MIN(B101:AC101)</f>
        <v>0.81180555555555556</v>
      </c>
    </row>
    <row r="102" spans="1:33" ht="15" customHeight="1">
      <c r="A102" s="174" t="s">
        <v>796</v>
      </c>
      <c r="B102" s="72"/>
      <c r="C102" s="70"/>
      <c r="D102" s="68"/>
      <c r="E102" s="69"/>
      <c r="F102" s="70"/>
      <c r="G102" s="71"/>
      <c r="H102" s="72"/>
      <c r="I102" s="70"/>
      <c r="J102" s="68"/>
      <c r="K102" s="69"/>
      <c r="L102" s="70"/>
      <c r="M102" s="68"/>
      <c r="N102" s="30"/>
      <c r="O102" s="31"/>
      <c r="P102" s="32"/>
      <c r="Q102" s="45"/>
      <c r="R102" s="415"/>
      <c r="S102" s="45"/>
      <c r="T102" s="45"/>
      <c r="U102" s="45"/>
      <c r="V102" s="350"/>
      <c r="W102" s="30"/>
      <c r="X102" s="31"/>
      <c r="Y102" s="32"/>
      <c r="Z102" s="542">
        <v>0.75902777777777775</v>
      </c>
      <c r="AA102" s="108">
        <v>0.81180555555555556</v>
      </c>
      <c r="AB102" s="108">
        <v>0.79999999999999993</v>
      </c>
      <c r="AC102" s="32"/>
      <c r="AD102" s="30"/>
      <c r="AE102" s="31"/>
      <c r="AF102" s="32"/>
      <c r="AG102" s="475">
        <f>MIN(B102:AC102)</f>
        <v>0.75902777777777775</v>
      </c>
    </row>
    <row r="103" spans="1:33" ht="15" customHeight="1">
      <c r="A103" s="174" t="s">
        <v>764</v>
      </c>
      <c r="B103" s="72"/>
      <c r="C103" s="70"/>
      <c r="D103" s="68"/>
      <c r="E103" s="69"/>
      <c r="F103" s="70"/>
      <c r="G103" s="71"/>
      <c r="H103" s="72"/>
      <c r="I103" s="70"/>
      <c r="J103" s="68"/>
      <c r="K103" s="69"/>
      <c r="L103" s="70"/>
      <c r="M103" s="68"/>
      <c r="N103" s="30"/>
      <c r="O103" s="31"/>
      <c r="P103" s="32"/>
      <c r="Q103" s="350"/>
      <c r="R103" s="350"/>
      <c r="S103" s="350"/>
      <c r="T103" s="350"/>
      <c r="U103" s="350"/>
      <c r="V103" s="350"/>
      <c r="W103" s="30"/>
      <c r="X103" s="540">
        <v>0.83472222222222225</v>
      </c>
      <c r="Y103" s="694"/>
      <c r="Z103" s="547"/>
      <c r="AA103" s="539">
        <v>0.83333333333333337</v>
      </c>
      <c r="AB103" s="44">
        <v>0.84097222222222223</v>
      </c>
      <c r="AC103" s="32"/>
      <c r="AD103" s="30"/>
      <c r="AE103" s="31"/>
      <c r="AF103" s="32"/>
      <c r="AG103" s="475">
        <f>MIN(B103:AC103)</f>
        <v>0.83333333333333337</v>
      </c>
    </row>
    <row r="104" spans="1:33" ht="15" customHeight="1">
      <c r="A104" s="174" t="s">
        <v>815</v>
      </c>
      <c r="B104" s="72"/>
      <c r="C104" s="70"/>
      <c r="D104" s="68"/>
      <c r="E104" s="69"/>
      <c r="F104" s="70"/>
      <c r="G104" s="71"/>
      <c r="H104" s="72"/>
      <c r="I104" s="70"/>
      <c r="J104" s="68"/>
      <c r="K104" s="69"/>
      <c r="L104" s="70"/>
      <c r="M104" s="68"/>
      <c r="N104" s="30"/>
      <c r="O104" s="31"/>
      <c r="P104" s="32"/>
      <c r="Q104" s="45"/>
      <c r="R104" s="415"/>
      <c r="S104" s="45"/>
      <c r="T104" s="45"/>
      <c r="U104" s="45"/>
      <c r="V104" s="350"/>
      <c r="W104" s="30"/>
      <c r="X104" s="31"/>
      <c r="Y104" s="32"/>
      <c r="Z104" s="700"/>
      <c r="AA104" s="539">
        <v>0.79027777777777775</v>
      </c>
      <c r="AB104" s="539"/>
      <c r="AC104" s="32"/>
      <c r="AD104" s="30"/>
      <c r="AE104" s="31"/>
      <c r="AF104" s="32"/>
      <c r="AG104" s="475">
        <f>MIN(B104:AC104)</f>
        <v>0.79027777777777775</v>
      </c>
    </row>
    <row r="105" spans="1:33" ht="15" customHeight="1">
      <c r="A105" s="174" t="s">
        <v>772</v>
      </c>
      <c r="B105" s="72"/>
      <c r="C105" s="70"/>
      <c r="D105" s="68"/>
      <c r="E105" s="69"/>
      <c r="F105" s="70"/>
      <c r="G105" s="71"/>
      <c r="H105" s="72"/>
      <c r="I105" s="70"/>
      <c r="J105" s="68"/>
      <c r="K105" s="69"/>
      <c r="L105" s="70"/>
      <c r="M105" s="68"/>
      <c r="N105" s="30"/>
      <c r="O105" s="31"/>
      <c r="P105" s="32"/>
      <c r="Q105" s="45"/>
      <c r="R105" s="45"/>
      <c r="S105" s="45"/>
      <c r="T105" s="45"/>
      <c r="U105" s="45"/>
      <c r="V105" s="350"/>
      <c r="W105" s="38">
        <v>0.91875000000000007</v>
      </c>
      <c r="X105" s="540">
        <v>0.87847222222222221</v>
      </c>
      <c r="Y105" s="694"/>
      <c r="Z105" s="547">
        <v>0.90763888888888899</v>
      </c>
      <c r="AA105" s="44">
        <v>0.94166666666666676</v>
      </c>
      <c r="AB105" s="44"/>
      <c r="AC105" s="32"/>
      <c r="AD105" s="30"/>
      <c r="AE105" s="31"/>
      <c r="AF105" s="32"/>
      <c r="AG105" s="475">
        <f>MIN(B105:AC105)</f>
        <v>0.87847222222222221</v>
      </c>
    </row>
    <row r="106" spans="1:33" ht="15" customHeight="1">
      <c r="A106" s="174" t="s">
        <v>797</v>
      </c>
      <c r="B106" s="72"/>
      <c r="C106" s="70"/>
      <c r="D106" s="68"/>
      <c r="E106" s="69"/>
      <c r="F106" s="70"/>
      <c r="G106" s="71"/>
      <c r="H106" s="72"/>
      <c r="I106" s="70"/>
      <c r="J106" s="68"/>
      <c r="K106" s="69"/>
      <c r="L106" s="70"/>
      <c r="M106" s="68"/>
      <c r="N106" s="30"/>
      <c r="O106" s="31"/>
      <c r="P106" s="32"/>
      <c r="Q106" s="45"/>
      <c r="R106" s="415"/>
      <c r="S106" s="45"/>
      <c r="T106" s="45"/>
      <c r="U106" s="45"/>
      <c r="V106" s="350"/>
      <c r="W106" s="30"/>
      <c r="X106" s="31"/>
      <c r="Y106" s="32"/>
      <c r="Z106" s="542">
        <v>0.80069444444444438</v>
      </c>
      <c r="AA106" s="41"/>
      <c r="AB106" s="41"/>
      <c r="AC106" s="32"/>
      <c r="AD106" s="30"/>
      <c r="AE106" s="31"/>
      <c r="AF106" s="32"/>
      <c r="AG106" s="475">
        <f>MIN(B106:AC106)</f>
        <v>0.80069444444444438</v>
      </c>
    </row>
    <row r="107" spans="1:33" ht="15" customHeight="1">
      <c r="A107" s="174" t="s">
        <v>798</v>
      </c>
      <c r="B107" s="72"/>
      <c r="C107" s="70"/>
      <c r="D107" s="68"/>
      <c r="E107" s="69"/>
      <c r="F107" s="70"/>
      <c r="G107" s="71"/>
      <c r="H107" s="72"/>
      <c r="I107" s="70"/>
      <c r="J107" s="68"/>
      <c r="K107" s="69"/>
      <c r="L107" s="70"/>
      <c r="M107" s="68"/>
      <c r="N107" s="30"/>
      <c r="O107" s="31"/>
      <c r="P107" s="32"/>
      <c r="Q107" s="45"/>
      <c r="R107" s="415"/>
      <c r="S107" s="45"/>
      <c r="T107" s="45"/>
      <c r="U107" s="45"/>
      <c r="V107" s="350"/>
      <c r="W107" s="30"/>
      <c r="X107" s="31"/>
      <c r="Y107" s="32"/>
      <c r="Z107" s="542">
        <v>0.81666666666666676</v>
      </c>
      <c r="AA107" s="41"/>
      <c r="AB107" s="41"/>
      <c r="AC107" s="32"/>
      <c r="AD107" s="30"/>
      <c r="AE107" s="31"/>
      <c r="AF107" s="32"/>
      <c r="AG107" s="475">
        <f>MIN(B107:AC107)</f>
        <v>0.81666666666666676</v>
      </c>
    </row>
    <row r="108" spans="1:33" ht="15" customHeight="1">
      <c r="A108" s="174" t="s">
        <v>716</v>
      </c>
      <c r="B108" s="72"/>
      <c r="C108" s="70"/>
      <c r="D108" s="68"/>
      <c r="E108" s="69"/>
      <c r="F108" s="70"/>
      <c r="G108" s="71"/>
      <c r="H108" s="72"/>
      <c r="I108" s="70"/>
      <c r="J108" s="68"/>
      <c r="K108" s="69"/>
      <c r="L108" s="70"/>
      <c r="M108" s="68"/>
      <c r="N108" s="30"/>
      <c r="O108" s="31"/>
      <c r="P108" s="32"/>
      <c r="Q108" s="45"/>
      <c r="R108" s="45"/>
      <c r="S108" s="45"/>
      <c r="T108" s="45"/>
      <c r="U108" s="45"/>
      <c r="V108" s="542">
        <v>0.78541666666666676</v>
      </c>
      <c r="W108" s="30"/>
      <c r="X108" s="43">
        <v>0.82152777777777775</v>
      </c>
      <c r="Y108" s="365"/>
      <c r="Z108" s="547"/>
      <c r="AA108" s="108"/>
      <c r="AB108" s="108"/>
      <c r="AC108" s="32"/>
      <c r="AD108" s="30"/>
      <c r="AE108" s="31"/>
      <c r="AF108" s="32"/>
      <c r="AG108" s="475">
        <f>MIN(B108:AC108)</f>
        <v>0.78541666666666676</v>
      </c>
    </row>
    <row r="109" spans="1:33" ht="15" customHeight="1">
      <c r="A109" s="174" t="s">
        <v>385</v>
      </c>
      <c r="B109" s="72"/>
      <c r="C109" s="70"/>
      <c r="D109" s="68"/>
      <c r="E109" s="69"/>
      <c r="F109" s="70"/>
      <c r="G109" s="71"/>
      <c r="H109" s="72"/>
      <c r="I109" s="70"/>
      <c r="J109" s="68"/>
      <c r="K109" s="69"/>
      <c r="L109" s="70"/>
      <c r="M109" s="68"/>
      <c r="N109" s="30"/>
      <c r="O109" s="31"/>
      <c r="P109" s="32"/>
      <c r="Q109" s="45"/>
      <c r="R109" s="45"/>
      <c r="S109" s="45"/>
      <c r="T109" s="766" t="s">
        <v>710</v>
      </c>
      <c r="U109" s="45"/>
      <c r="V109" s="547">
        <v>0.94027777777777777</v>
      </c>
      <c r="W109" s="30"/>
      <c r="X109" s="540">
        <v>0.90486111111111101</v>
      </c>
      <c r="Y109" s="694"/>
      <c r="Z109" s="547"/>
      <c r="AA109" s="539"/>
      <c r="AB109" s="539"/>
      <c r="AC109" s="32"/>
      <c r="AD109" s="30"/>
      <c r="AE109" s="31"/>
      <c r="AF109" s="32"/>
      <c r="AG109" s="475">
        <f>MIN(B109:AC109)</f>
        <v>0.90486111111111101</v>
      </c>
    </row>
    <row r="110" spans="1:33" ht="15" customHeight="1">
      <c r="A110" s="174" t="s">
        <v>384</v>
      </c>
      <c r="B110" s="72"/>
      <c r="C110" s="70"/>
      <c r="D110" s="68"/>
      <c r="E110" s="69"/>
      <c r="F110" s="70"/>
      <c r="G110" s="71"/>
      <c r="H110" s="72"/>
      <c r="I110" s="70"/>
      <c r="J110" s="68"/>
      <c r="K110" s="69"/>
      <c r="L110" s="70"/>
      <c r="M110" s="68"/>
      <c r="N110" s="30"/>
      <c r="O110" s="31"/>
      <c r="P110" s="32"/>
      <c r="Q110" s="45"/>
      <c r="R110" s="45"/>
      <c r="S110" s="45"/>
      <c r="T110" s="416">
        <v>0.84930555555555554</v>
      </c>
      <c r="U110" s="45"/>
      <c r="V110" s="542">
        <v>0.8256944444444444</v>
      </c>
      <c r="W110" s="30"/>
      <c r="X110" s="655" t="s">
        <v>787</v>
      </c>
      <c r="Y110" s="696"/>
      <c r="Z110" s="705"/>
      <c r="AA110" s="692"/>
      <c r="AB110" s="692"/>
      <c r="AC110" s="32"/>
      <c r="AD110" s="30"/>
      <c r="AE110" s="31"/>
      <c r="AF110" s="32"/>
      <c r="AG110" s="475">
        <v>0.8256944444444444</v>
      </c>
    </row>
    <row r="111" spans="1:33" ht="15" customHeight="1">
      <c r="A111" s="107" t="s">
        <v>359</v>
      </c>
      <c r="B111" s="40"/>
      <c r="C111" s="31"/>
      <c r="D111" s="41"/>
      <c r="E111" s="30"/>
      <c r="F111" s="31"/>
      <c r="G111" s="32"/>
      <c r="H111" s="161" t="s">
        <v>302</v>
      </c>
      <c r="I111" s="31" t="s">
        <v>303</v>
      </c>
      <c r="J111" s="162" t="s">
        <v>304</v>
      </c>
      <c r="K111" s="123"/>
      <c r="L111" s="31"/>
      <c r="M111" s="137"/>
      <c r="N111" s="30"/>
      <c r="O111" s="31"/>
      <c r="P111" s="365">
        <v>0.84305555555555556</v>
      </c>
      <c r="Q111" s="414" t="s">
        <v>636</v>
      </c>
      <c r="R111" s="45"/>
      <c r="S111" s="45"/>
      <c r="T111" s="45"/>
      <c r="U111" s="78">
        <v>0.81736111111111109</v>
      </c>
      <c r="V111" s="482">
        <v>0.81041666666666667</v>
      </c>
      <c r="W111" s="38">
        <v>0.81111111111111101</v>
      </c>
      <c r="X111" s="31"/>
      <c r="Y111" s="32"/>
      <c r="Z111" s="700"/>
      <c r="AA111" s="41"/>
      <c r="AB111" s="41"/>
      <c r="AC111" s="32"/>
      <c r="AD111" s="30"/>
      <c r="AE111" s="31"/>
      <c r="AF111" s="32"/>
      <c r="AG111" s="474" t="s">
        <v>636</v>
      </c>
    </row>
    <row r="112" spans="1:33" ht="15" customHeight="1">
      <c r="A112" s="174" t="s">
        <v>718</v>
      </c>
      <c r="B112" s="72"/>
      <c r="C112" s="70"/>
      <c r="D112" s="68"/>
      <c r="E112" s="69"/>
      <c r="F112" s="70"/>
      <c r="G112" s="71"/>
      <c r="H112" s="72"/>
      <c r="I112" s="70"/>
      <c r="J112" s="68"/>
      <c r="K112" s="69"/>
      <c r="L112" s="70"/>
      <c r="M112" s="68"/>
      <c r="N112" s="30"/>
      <c r="O112" s="31"/>
      <c r="P112" s="32"/>
      <c r="Q112" s="45"/>
      <c r="R112" s="45"/>
      <c r="S112" s="45"/>
      <c r="T112" s="45"/>
      <c r="U112" s="45"/>
      <c r="V112" s="542">
        <v>0.84027777777777779</v>
      </c>
      <c r="W112" s="30"/>
      <c r="X112" s="31"/>
      <c r="Y112" s="32"/>
      <c r="Z112" s="700"/>
      <c r="AA112" s="41"/>
      <c r="AB112" s="41"/>
      <c r="AC112" s="32"/>
      <c r="AD112" s="30"/>
      <c r="AE112" s="31"/>
      <c r="AF112" s="32"/>
      <c r="AG112" s="78">
        <v>0.84027777777777779</v>
      </c>
    </row>
    <row r="113" spans="1:33" ht="15" customHeight="1">
      <c r="A113" s="174" t="s">
        <v>743</v>
      </c>
      <c r="B113" s="72"/>
      <c r="C113" s="70"/>
      <c r="D113" s="68"/>
      <c r="E113" s="69"/>
      <c r="F113" s="70"/>
      <c r="G113" s="71"/>
      <c r="H113" s="72"/>
      <c r="I113" s="70"/>
      <c r="J113" s="68"/>
      <c r="K113" s="69"/>
      <c r="L113" s="70"/>
      <c r="M113" s="68"/>
      <c r="N113" s="30"/>
      <c r="O113" s="31"/>
      <c r="P113" s="32"/>
      <c r="Q113" s="45"/>
      <c r="R113" s="45"/>
      <c r="S113" s="45"/>
      <c r="T113" s="45"/>
      <c r="U113" s="45"/>
      <c r="V113" s="542">
        <v>0.85277777777777775</v>
      </c>
      <c r="W113" s="30"/>
      <c r="X113" s="31"/>
      <c r="Y113" s="32"/>
      <c r="Z113" s="700"/>
      <c r="AA113" s="41"/>
      <c r="AB113" s="41"/>
      <c r="AC113" s="32"/>
      <c r="AD113" s="30"/>
      <c r="AE113" s="31"/>
      <c r="AF113" s="32"/>
      <c r="AG113" s="78">
        <v>0.85277777777777775</v>
      </c>
    </row>
    <row r="114" spans="1:33" ht="15" customHeight="1">
      <c r="A114" s="174" t="s">
        <v>744</v>
      </c>
      <c r="B114" s="72"/>
      <c r="C114" s="70"/>
      <c r="D114" s="68"/>
      <c r="E114" s="69"/>
      <c r="F114" s="70"/>
      <c r="G114" s="71"/>
      <c r="H114" s="72"/>
      <c r="I114" s="70"/>
      <c r="J114" s="68"/>
      <c r="K114" s="69"/>
      <c r="L114" s="70"/>
      <c r="M114" s="68"/>
      <c r="N114" s="30"/>
      <c r="O114" s="31"/>
      <c r="P114" s="32"/>
      <c r="Q114" s="45"/>
      <c r="R114" s="45"/>
      <c r="S114" s="45"/>
      <c r="T114" s="45"/>
      <c r="U114" s="45"/>
      <c r="V114" s="542">
        <v>0.85416666666666663</v>
      </c>
      <c r="W114" s="30"/>
      <c r="X114" s="31"/>
      <c r="Y114" s="32"/>
      <c r="Z114" s="700"/>
      <c r="AA114" s="41"/>
      <c r="AB114" s="41"/>
      <c r="AC114" s="32"/>
      <c r="AD114" s="30"/>
      <c r="AE114" s="31"/>
      <c r="AF114" s="32"/>
      <c r="AG114" s="78">
        <v>0.85416666666666663</v>
      </c>
    </row>
    <row r="115" spans="1:33" ht="15" customHeight="1">
      <c r="A115" s="174" t="s">
        <v>370</v>
      </c>
      <c r="B115" s="72"/>
      <c r="C115" s="70"/>
      <c r="D115" s="68"/>
      <c r="E115" s="69"/>
      <c r="F115" s="70"/>
      <c r="G115" s="71"/>
      <c r="H115" s="72"/>
      <c r="I115" s="70"/>
      <c r="J115" s="68"/>
      <c r="K115" s="69"/>
      <c r="L115" s="70"/>
      <c r="M115" s="68"/>
      <c r="N115" s="30"/>
      <c r="O115" s="31"/>
      <c r="P115" s="32"/>
      <c r="Q115" s="45"/>
      <c r="R115" s="45"/>
      <c r="S115" s="45"/>
      <c r="T115" s="45"/>
      <c r="U115" s="78">
        <v>0.72083333333333333</v>
      </c>
      <c r="V115" s="350"/>
      <c r="W115" s="30"/>
      <c r="X115" s="31"/>
      <c r="Y115" s="32"/>
      <c r="Z115" s="700"/>
      <c r="AA115" s="41"/>
      <c r="AB115" s="41"/>
      <c r="AC115" s="32"/>
      <c r="AD115" s="30"/>
      <c r="AE115" s="31"/>
      <c r="AF115" s="32"/>
      <c r="AG115" s="78">
        <v>0.72083333333333333</v>
      </c>
    </row>
    <row r="116" spans="1:33" ht="15" customHeight="1">
      <c r="A116" s="174" t="s">
        <v>648</v>
      </c>
      <c r="B116" s="72"/>
      <c r="C116" s="70"/>
      <c r="D116" s="68"/>
      <c r="E116" s="69"/>
      <c r="F116" s="70"/>
      <c r="G116" s="71"/>
      <c r="H116" s="72"/>
      <c r="I116" s="70"/>
      <c r="J116" s="68"/>
      <c r="K116" s="69"/>
      <c r="L116" s="70"/>
      <c r="M116" s="68"/>
      <c r="N116" s="30"/>
      <c r="O116" s="31"/>
      <c r="P116" s="413">
        <v>0.73749999999999993</v>
      </c>
      <c r="Q116" s="45"/>
      <c r="R116" s="45"/>
      <c r="S116" s="78">
        <v>0.81874999999999998</v>
      </c>
      <c r="T116" s="78">
        <v>0.7631944444444444</v>
      </c>
      <c r="U116" s="45"/>
      <c r="V116" s="350"/>
      <c r="W116" s="30"/>
      <c r="X116" s="31"/>
      <c r="Y116" s="32"/>
      <c r="Z116" s="700"/>
      <c r="AA116" s="41"/>
      <c r="AB116" s="41"/>
      <c r="AC116" s="32"/>
      <c r="AD116" s="30"/>
      <c r="AE116" s="31"/>
      <c r="AF116" s="32"/>
      <c r="AG116" s="475">
        <v>0.73749999999999993</v>
      </c>
    </row>
    <row r="117" spans="1:33" ht="15" customHeight="1">
      <c r="A117" s="174" t="s">
        <v>627</v>
      </c>
      <c r="B117" s="72"/>
      <c r="C117" s="70"/>
      <c r="D117" s="68"/>
      <c r="E117" s="69"/>
      <c r="F117" s="70"/>
      <c r="G117" s="71"/>
      <c r="H117" s="72"/>
      <c r="I117" s="70"/>
      <c r="J117" s="68"/>
      <c r="K117" s="69"/>
      <c r="L117" s="70"/>
      <c r="M117" s="68"/>
      <c r="N117" s="30"/>
      <c r="O117" s="31"/>
      <c r="P117" s="32"/>
      <c r="Q117" s="416">
        <v>0.92569444444444438</v>
      </c>
      <c r="R117" s="45"/>
      <c r="S117" s="45"/>
      <c r="T117" s="415">
        <v>0.87083333333333324</v>
      </c>
      <c r="U117" s="45"/>
      <c r="V117" s="350"/>
      <c r="W117" s="30"/>
      <c r="X117" s="31"/>
      <c r="Y117" s="32"/>
      <c r="Z117" s="700"/>
      <c r="AA117" s="41"/>
      <c r="AB117" s="41"/>
      <c r="AC117" s="32"/>
      <c r="AD117" s="30"/>
      <c r="AE117" s="31"/>
      <c r="AF117" s="32"/>
      <c r="AG117" s="475">
        <v>0.87083333333333324</v>
      </c>
    </row>
    <row r="118" spans="1:33" ht="15" customHeight="1">
      <c r="A118" s="174" t="s">
        <v>380</v>
      </c>
      <c r="B118" s="72"/>
      <c r="C118" s="70"/>
      <c r="D118" s="68"/>
      <c r="E118" s="69"/>
      <c r="F118" s="70"/>
      <c r="G118" s="71"/>
      <c r="H118" s="72"/>
      <c r="I118" s="70"/>
      <c r="J118" s="68"/>
      <c r="K118" s="69"/>
      <c r="L118" s="70"/>
      <c r="M118" s="68"/>
      <c r="N118" s="30"/>
      <c r="O118" s="31"/>
      <c r="P118" s="32"/>
      <c r="Q118" s="45"/>
      <c r="R118" s="45"/>
      <c r="S118" s="45"/>
      <c r="T118" s="472" t="s">
        <v>711</v>
      </c>
      <c r="U118" s="45"/>
      <c r="V118" s="350"/>
      <c r="W118" s="30"/>
      <c r="X118" s="31"/>
      <c r="Y118" s="32"/>
      <c r="Z118" s="700"/>
      <c r="AA118" s="41"/>
      <c r="AB118" s="41"/>
      <c r="AC118" s="32"/>
      <c r="AD118" s="30"/>
      <c r="AE118" s="31"/>
      <c r="AF118" s="32"/>
      <c r="AG118" s="474" t="s">
        <v>711</v>
      </c>
    </row>
    <row r="119" spans="1:33" ht="15" customHeight="1">
      <c r="A119" s="109" t="s">
        <v>519</v>
      </c>
      <c r="B119" s="154"/>
      <c r="C119" s="66"/>
      <c r="D119" s="155" t="s">
        <v>278</v>
      </c>
      <c r="E119" s="65"/>
      <c r="F119" s="156">
        <v>1.7951388901565224E-2</v>
      </c>
      <c r="G119" s="67"/>
      <c r="H119" s="154" t="s">
        <v>279</v>
      </c>
      <c r="I119" s="157" t="s">
        <v>202</v>
      </c>
      <c r="J119" s="139"/>
      <c r="K119" s="65"/>
      <c r="L119" s="158" t="s">
        <v>280</v>
      </c>
      <c r="M119" s="139"/>
      <c r="N119" s="30"/>
      <c r="O119" s="31"/>
      <c r="P119" s="32"/>
      <c r="Q119" s="45"/>
      <c r="R119" s="45"/>
      <c r="S119" s="45" t="s">
        <v>663</v>
      </c>
      <c r="T119" s="45"/>
      <c r="U119" s="45"/>
      <c r="V119" s="350"/>
      <c r="W119" s="30"/>
      <c r="X119" s="31"/>
      <c r="Y119" s="32"/>
      <c r="Z119" s="700"/>
      <c r="AA119" s="41"/>
      <c r="AB119" s="41"/>
      <c r="AC119" s="32"/>
      <c r="AD119" s="30"/>
      <c r="AE119" s="31"/>
      <c r="AF119" s="32"/>
      <c r="AG119" s="532" t="s">
        <v>202</v>
      </c>
    </row>
    <row r="120" spans="1:33" ht="15" customHeight="1">
      <c r="A120" s="107" t="s">
        <v>353</v>
      </c>
      <c r="B120" s="40"/>
      <c r="C120" s="31"/>
      <c r="D120" s="41"/>
      <c r="E120" s="30"/>
      <c r="F120" s="31"/>
      <c r="G120" s="32"/>
      <c r="H120" s="152" t="s">
        <v>307</v>
      </c>
      <c r="I120" s="31" t="s">
        <v>308</v>
      </c>
      <c r="J120" s="41"/>
      <c r="K120" s="153"/>
      <c r="L120" s="31"/>
      <c r="M120" s="41"/>
      <c r="N120" s="30"/>
      <c r="O120" s="31"/>
      <c r="P120" s="32"/>
      <c r="Q120" s="45"/>
      <c r="R120" s="78">
        <v>0.79236111111111107</v>
      </c>
      <c r="S120" s="45"/>
      <c r="T120" s="45"/>
      <c r="U120" s="45"/>
      <c r="V120" s="350"/>
      <c r="W120" s="30"/>
      <c r="X120" s="31"/>
      <c r="Y120" s="32"/>
      <c r="Z120" s="700"/>
      <c r="AA120" s="41"/>
      <c r="AB120" s="41"/>
      <c r="AC120" s="32"/>
      <c r="AD120" s="30"/>
      <c r="AE120" s="31"/>
      <c r="AF120" s="32"/>
      <c r="AG120" s="474" t="s">
        <v>307</v>
      </c>
    </row>
    <row r="121" spans="1:33" ht="15" customHeight="1">
      <c r="A121" s="174" t="s">
        <v>657</v>
      </c>
      <c r="B121" s="72"/>
      <c r="C121" s="70"/>
      <c r="D121" s="68"/>
      <c r="E121" s="69"/>
      <c r="F121" s="70"/>
      <c r="G121" s="71"/>
      <c r="H121" s="72"/>
      <c r="I121" s="70"/>
      <c r="J121" s="68"/>
      <c r="K121" s="69"/>
      <c r="L121" s="70"/>
      <c r="M121" s="68"/>
      <c r="N121" s="30"/>
      <c r="O121" s="31"/>
      <c r="P121" s="32"/>
      <c r="Q121" s="45"/>
      <c r="R121" s="415">
        <v>0.95972222222222225</v>
      </c>
      <c r="S121" s="45"/>
      <c r="T121" s="45"/>
      <c r="U121" s="45"/>
      <c r="V121" s="350"/>
      <c r="W121" s="30"/>
      <c r="X121" s="31"/>
      <c r="Y121" s="32"/>
      <c r="Z121" s="700"/>
      <c r="AA121" s="41"/>
      <c r="AB121" s="41"/>
      <c r="AC121" s="32"/>
      <c r="AD121" s="30"/>
      <c r="AE121" s="31"/>
      <c r="AF121" s="32"/>
      <c r="AG121" s="475">
        <f>MIN(B121:AC121)</f>
        <v>0.95972222222222225</v>
      </c>
    </row>
    <row r="122" spans="1:33" ht="15" customHeight="1">
      <c r="A122" s="95" t="s">
        <v>275</v>
      </c>
      <c r="B122" s="28"/>
      <c r="C122" s="26"/>
      <c r="D122" s="29"/>
      <c r="E122" s="127">
        <v>1.598379630013369E-2</v>
      </c>
      <c r="F122" s="26"/>
      <c r="G122" s="27"/>
      <c r="H122" s="28"/>
      <c r="I122" s="26"/>
      <c r="J122" s="37" t="s">
        <v>273</v>
      </c>
      <c r="K122" s="25"/>
      <c r="L122" s="26"/>
      <c r="M122" s="37"/>
      <c r="N122" s="30"/>
      <c r="O122" s="31"/>
      <c r="P122" s="32"/>
      <c r="Q122" s="45"/>
      <c r="R122" s="45"/>
      <c r="S122" s="45"/>
      <c r="T122" s="45"/>
      <c r="U122" s="45"/>
      <c r="V122" s="350"/>
      <c r="W122" s="30"/>
      <c r="X122" s="31"/>
      <c r="Y122" s="32"/>
      <c r="Z122" s="700"/>
      <c r="AA122" s="41"/>
      <c r="AB122" s="41"/>
      <c r="AC122" s="32"/>
      <c r="AD122" s="30"/>
      <c r="AE122" s="31"/>
      <c r="AF122" s="32"/>
      <c r="AG122" s="473" t="s">
        <v>273</v>
      </c>
    </row>
    <row r="123" spans="1:33" ht="15" customHeight="1">
      <c r="A123" s="107" t="s">
        <v>276</v>
      </c>
      <c r="B123" s="40"/>
      <c r="C123" s="31"/>
      <c r="D123" s="41"/>
      <c r="E123" s="30"/>
      <c r="F123" s="31"/>
      <c r="G123" s="32"/>
      <c r="H123" s="152" t="s">
        <v>277</v>
      </c>
      <c r="I123" s="31"/>
      <c r="J123" s="41"/>
      <c r="K123" s="153"/>
      <c r="L123" s="31"/>
      <c r="M123" s="41"/>
      <c r="N123" s="30"/>
      <c r="O123" s="31"/>
      <c r="P123" s="32"/>
      <c r="Q123" s="45"/>
      <c r="R123" s="45"/>
      <c r="S123" s="45"/>
      <c r="T123" s="45"/>
      <c r="U123" s="45"/>
      <c r="V123" s="350"/>
      <c r="W123" s="30"/>
      <c r="X123" s="31"/>
      <c r="Y123" s="32"/>
      <c r="Z123" s="700"/>
      <c r="AA123" s="41"/>
      <c r="AB123" s="41"/>
      <c r="AC123" s="32"/>
      <c r="AD123" s="30"/>
      <c r="AE123" s="31"/>
      <c r="AF123" s="32"/>
      <c r="AG123" s="474" t="s">
        <v>277</v>
      </c>
    </row>
    <row r="124" spans="1:33" ht="15" customHeight="1">
      <c r="A124" s="95" t="s">
        <v>520</v>
      </c>
      <c r="B124" s="28"/>
      <c r="C124" s="26"/>
      <c r="D124" s="29"/>
      <c r="E124" s="127">
        <v>1.8460648134350777E-2</v>
      </c>
      <c r="F124" s="26"/>
      <c r="G124" s="27"/>
      <c r="H124" s="56" t="s">
        <v>281</v>
      </c>
      <c r="I124" s="26"/>
      <c r="J124" s="47" t="s">
        <v>282</v>
      </c>
      <c r="K124" s="48" t="s">
        <v>283</v>
      </c>
      <c r="L124" s="35" t="s">
        <v>284</v>
      </c>
      <c r="M124" s="37"/>
      <c r="N124" s="38">
        <v>0.74791666667442769</v>
      </c>
      <c r="O124" s="31"/>
      <c r="P124" s="413">
        <v>0.70000000000000007</v>
      </c>
      <c r="Q124" s="45"/>
      <c r="R124" s="45"/>
      <c r="S124" s="45"/>
      <c r="T124" s="45"/>
      <c r="U124" s="45"/>
      <c r="V124" s="350"/>
      <c r="W124" s="30"/>
      <c r="X124" s="31"/>
      <c r="Y124" s="32"/>
      <c r="Z124" s="700"/>
      <c r="AA124" s="41"/>
      <c r="AB124" s="41"/>
      <c r="AC124" s="32"/>
      <c r="AD124" s="30"/>
      <c r="AE124" s="31"/>
      <c r="AF124" s="32"/>
      <c r="AG124" s="475">
        <v>0.70000000000000007</v>
      </c>
    </row>
    <row r="125" spans="1:33" ht="15" customHeight="1">
      <c r="A125" s="107" t="s">
        <v>331</v>
      </c>
      <c r="B125" s="40"/>
      <c r="C125" s="31"/>
      <c r="D125" s="41"/>
      <c r="E125" s="30"/>
      <c r="F125" s="31"/>
      <c r="G125" s="32"/>
      <c r="H125" s="40"/>
      <c r="I125" s="159" t="s">
        <v>285</v>
      </c>
      <c r="J125" s="41"/>
      <c r="K125" s="30"/>
      <c r="L125" s="121"/>
      <c r="M125" s="417" t="s">
        <v>286</v>
      </c>
      <c r="N125" s="30"/>
      <c r="O125" s="31"/>
      <c r="P125" s="413">
        <v>0.99513888888888891</v>
      </c>
      <c r="Q125" s="45"/>
      <c r="R125" s="45"/>
      <c r="S125" s="45"/>
      <c r="T125" s="45"/>
      <c r="U125" s="45"/>
      <c r="V125" s="350"/>
      <c r="W125" s="30"/>
      <c r="X125" s="31"/>
      <c r="Y125" s="32"/>
      <c r="Z125" s="700"/>
      <c r="AA125" s="41"/>
      <c r="AB125" s="41"/>
      <c r="AC125" s="32"/>
      <c r="AD125" s="30"/>
      <c r="AE125" s="31"/>
      <c r="AF125" s="32"/>
      <c r="AG125" s="475">
        <v>0.99513888888888891</v>
      </c>
    </row>
    <row r="126" spans="1:33" ht="15" customHeight="1">
      <c r="A126" s="107" t="s">
        <v>317</v>
      </c>
      <c r="B126" s="40"/>
      <c r="C126" s="31"/>
      <c r="D126" s="160" t="s">
        <v>287</v>
      </c>
      <c r="E126" s="30"/>
      <c r="F126" s="31"/>
      <c r="G126" s="32"/>
      <c r="H126" s="40"/>
      <c r="I126" s="31"/>
      <c r="J126" s="41" t="s">
        <v>234</v>
      </c>
      <c r="K126" s="30"/>
      <c r="L126" s="31" t="s">
        <v>288</v>
      </c>
      <c r="M126" s="108">
        <v>0.99166666666860692</v>
      </c>
      <c r="N126" s="30"/>
      <c r="O126" s="31"/>
      <c r="P126" s="32"/>
      <c r="Q126" s="45"/>
      <c r="R126" s="45"/>
      <c r="S126" s="45"/>
      <c r="T126" s="45"/>
      <c r="U126" s="45"/>
      <c r="V126" s="350"/>
      <c r="W126" s="30"/>
      <c r="X126" s="31"/>
      <c r="Y126" s="32"/>
      <c r="Z126" s="700"/>
      <c r="AA126" s="41"/>
      <c r="AB126" s="41"/>
      <c r="AC126" s="32"/>
      <c r="AD126" s="30"/>
      <c r="AE126" s="31"/>
      <c r="AF126" s="32"/>
      <c r="AG126" s="474" t="s">
        <v>288</v>
      </c>
    </row>
    <row r="127" spans="1:33" ht="15" customHeight="1">
      <c r="A127" s="107" t="s">
        <v>313</v>
      </c>
      <c r="B127" s="40"/>
      <c r="C127" s="31"/>
      <c r="D127" s="41"/>
      <c r="E127" s="30"/>
      <c r="F127" s="134">
        <v>2.0740740728797391E-2</v>
      </c>
      <c r="G127" s="32"/>
      <c r="H127" s="161" t="s">
        <v>289</v>
      </c>
      <c r="I127" s="159" t="s">
        <v>290</v>
      </c>
      <c r="J127" s="162" t="s">
        <v>291</v>
      </c>
      <c r="K127" s="123" t="s">
        <v>292</v>
      </c>
      <c r="L127" s="121" t="s">
        <v>293</v>
      </c>
      <c r="M127" s="44">
        <v>0.79722222223063</v>
      </c>
      <c r="N127" s="38">
        <v>0.76319444444379769</v>
      </c>
      <c r="O127" s="31"/>
      <c r="P127" s="365">
        <v>0.74583333333333324</v>
      </c>
      <c r="Q127" s="45"/>
      <c r="R127" s="45"/>
      <c r="S127" s="45"/>
      <c r="T127" s="45"/>
      <c r="U127" s="45"/>
      <c r="V127" s="350"/>
      <c r="W127" s="30"/>
      <c r="X127" s="31"/>
      <c r="Y127" s="32"/>
      <c r="Z127" s="700"/>
      <c r="AA127" s="41"/>
      <c r="AB127" s="41"/>
      <c r="AC127" s="32"/>
      <c r="AD127" s="30"/>
      <c r="AE127" s="31"/>
      <c r="AF127" s="32"/>
      <c r="AG127" s="474" t="s">
        <v>294</v>
      </c>
    </row>
    <row r="128" spans="1:33" ht="15" customHeight="1">
      <c r="A128" s="107" t="s">
        <v>336</v>
      </c>
      <c r="B128" s="40"/>
      <c r="C128" s="31"/>
      <c r="D128" s="41"/>
      <c r="E128" s="30"/>
      <c r="F128" s="31"/>
      <c r="G128" s="32"/>
      <c r="H128" s="152"/>
      <c r="I128" s="159" t="s">
        <v>295</v>
      </c>
      <c r="J128" s="137" t="s">
        <v>296</v>
      </c>
      <c r="K128" s="123" t="s">
        <v>198</v>
      </c>
      <c r="L128" s="159"/>
      <c r="M128" s="137"/>
      <c r="N128" s="30"/>
      <c r="O128" s="31"/>
      <c r="P128" s="32"/>
      <c r="Q128" s="45"/>
      <c r="R128" s="45"/>
      <c r="S128" s="45"/>
      <c r="T128" s="45"/>
      <c r="U128" s="45"/>
      <c r="V128" s="350"/>
      <c r="W128" s="30"/>
      <c r="X128" s="31"/>
      <c r="Y128" s="32"/>
      <c r="Z128" s="700"/>
      <c r="AA128" s="41"/>
      <c r="AB128" s="41"/>
      <c r="AC128" s="32"/>
      <c r="AD128" s="30"/>
      <c r="AE128" s="31"/>
      <c r="AF128" s="32"/>
      <c r="AG128" s="474" t="s">
        <v>296</v>
      </c>
    </row>
    <row r="129" spans="1:33" ht="15" customHeight="1">
      <c r="A129" s="107" t="s">
        <v>322</v>
      </c>
      <c r="B129" s="40"/>
      <c r="C129" s="31"/>
      <c r="D129" s="41"/>
      <c r="E129" s="30"/>
      <c r="F129" s="31"/>
      <c r="G129" s="32"/>
      <c r="H129" s="40"/>
      <c r="I129" s="31"/>
      <c r="J129" s="41"/>
      <c r="K129" s="30"/>
      <c r="L129" s="43">
        <v>0.96527777778101154</v>
      </c>
      <c r="M129" s="163">
        <v>0.86666666666860692</v>
      </c>
      <c r="N129" s="30"/>
      <c r="O129" s="31"/>
      <c r="P129" s="32"/>
      <c r="Q129" s="45"/>
      <c r="R129" s="45"/>
      <c r="S129" s="45"/>
      <c r="T129" s="45"/>
      <c r="U129" s="45"/>
      <c r="V129" s="350"/>
      <c r="W129" s="30"/>
      <c r="X129" s="31"/>
      <c r="Y129" s="32"/>
      <c r="Z129" s="700"/>
      <c r="AA129" s="41"/>
      <c r="AB129" s="41"/>
      <c r="AC129" s="32"/>
      <c r="AD129" s="30"/>
      <c r="AE129" s="31"/>
      <c r="AF129" s="32"/>
      <c r="AG129" s="475">
        <v>0.86666666666860692</v>
      </c>
    </row>
    <row r="130" spans="1:33" ht="15" customHeight="1">
      <c r="A130" s="107" t="s">
        <v>297</v>
      </c>
      <c r="B130" s="40"/>
      <c r="C130" s="31"/>
      <c r="D130" s="41"/>
      <c r="E130" s="30"/>
      <c r="F130" s="31"/>
      <c r="G130" s="32"/>
      <c r="H130" s="40"/>
      <c r="I130" s="159" t="s">
        <v>298</v>
      </c>
      <c r="J130" s="41" t="s">
        <v>299</v>
      </c>
      <c r="K130" s="30" t="s">
        <v>300</v>
      </c>
      <c r="L130" s="159" t="s">
        <v>277</v>
      </c>
      <c r="M130" s="44">
        <v>0.82500000001164153</v>
      </c>
      <c r="N130" s="122">
        <v>0.77361111110076308</v>
      </c>
      <c r="O130" s="31"/>
      <c r="P130" s="413">
        <v>0.75486111111111109</v>
      </c>
      <c r="Q130" s="45"/>
      <c r="R130" s="45"/>
      <c r="S130" s="45"/>
      <c r="T130" s="45"/>
      <c r="U130" s="45"/>
      <c r="V130" s="350"/>
      <c r="W130" s="30"/>
      <c r="X130" s="31"/>
      <c r="Y130" s="32"/>
      <c r="Z130" s="700"/>
      <c r="AA130" s="41"/>
      <c r="AB130" s="41"/>
      <c r="AC130" s="32"/>
      <c r="AD130" s="30"/>
      <c r="AE130" s="31"/>
      <c r="AF130" s="32"/>
      <c r="AG130" s="886">
        <v>0.75486111111111109</v>
      </c>
    </row>
    <row r="131" spans="1:33" ht="15" customHeight="1">
      <c r="A131" s="107" t="s">
        <v>301</v>
      </c>
      <c r="B131" s="40"/>
      <c r="C131" s="31"/>
      <c r="D131" s="41"/>
      <c r="E131" s="30"/>
      <c r="F131" s="31"/>
      <c r="G131" s="32"/>
      <c r="H131" s="40"/>
      <c r="I131" s="31"/>
      <c r="J131" s="41"/>
      <c r="K131" s="30"/>
      <c r="L131" s="31"/>
      <c r="M131" s="41"/>
      <c r="N131" s="30"/>
      <c r="O131" s="31"/>
      <c r="P131" s="32"/>
      <c r="Q131" s="45"/>
      <c r="R131" s="45"/>
      <c r="S131" s="45"/>
      <c r="T131" s="45"/>
      <c r="U131" s="45"/>
      <c r="V131" s="350"/>
      <c r="W131" s="30"/>
      <c r="X131" s="31"/>
      <c r="Y131" s="32"/>
      <c r="Z131" s="700"/>
      <c r="AA131" s="41"/>
      <c r="AB131" s="41"/>
      <c r="AC131" s="32"/>
      <c r="AD131" s="30"/>
      <c r="AE131" s="41"/>
      <c r="AF131" s="32"/>
      <c r="AG131" s="887"/>
    </row>
    <row r="132" spans="1:33" ht="15" customHeight="1">
      <c r="A132" s="107" t="s">
        <v>305</v>
      </c>
      <c r="B132" s="40"/>
      <c r="C132" s="31"/>
      <c r="D132" s="41"/>
      <c r="E132" s="30"/>
      <c r="F132" s="31"/>
      <c r="G132" s="32"/>
      <c r="H132" s="40"/>
      <c r="I132" s="31"/>
      <c r="J132" s="137" t="s">
        <v>306</v>
      </c>
      <c r="K132" s="30"/>
      <c r="L132" s="31"/>
      <c r="M132" s="137"/>
      <c r="N132" s="30"/>
      <c r="O132" s="31"/>
      <c r="P132" s="32"/>
      <c r="Q132" s="45"/>
      <c r="R132" s="45"/>
      <c r="S132" s="45"/>
      <c r="T132" s="45"/>
      <c r="U132" s="45"/>
      <c r="V132" s="350"/>
      <c r="W132" s="30"/>
      <c r="X132" s="31"/>
      <c r="Y132" s="32"/>
      <c r="Z132" s="700"/>
      <c r="AA132" s="41"/>
      <c r="AB132" s="41"/>
      <c r="AC132" s="32"/>
      <c r="AD132" s="30"/>
      <c r="AE132" s="31"/>
      <c r="AF132" s="32"/>
      <c r="AG132" s="474" t="s">
        <v>306</v>
      </c>
    </row>
    <row r="133" spans="1:33" ht="15" customHeight="1">
      <c r="A133" s="107" t="s">
        <v>358</v>
      </c>
      <c r="B133" s="40"/>
      <c r="C133" s="31"/>
      <c r="D133" s="41"/>
      <c r="E133" s="30"/>
      <c r="F133" s="31"/>
      <c r="G133" s="32"/>
      <c r="H133" s="40"/>
      <c r="I133" s="31"/>
      <c r="J133" s="137" t="s">
        <v>72</v>
      </c>
      <c r="K133" s="30"/>
      <c r="L133" s="31"/>
      <c r="M133" s="137"/>
      <c r="N133" s="30"/>
      <c r="O133" s="31"/>
      <c r="P133" s="32"/>
      <c r="Q133" s="45"/>
      <c r="R133" s="45"/>
      <c r="S133" s="45"/>
      <c r="T133" s="45"/>
      <c r="U133" s="45"/>
      <c r="V133" s="350"/>
      <c r="W133" s="30"/>
      <c r="X133" s="31"/>
      <c r="Y133" s="32"/>
      <c r="Z133" s="700"/>
      <c r="AA133" s="41"/>
      <c r="AB133" s="41"/>
      <c r="AC133" s="32"/>
      <c r="AD133" s="30"/>
      <c r="AE133" s="31"/>
      <c r="AF133" s="32"/>
      <c r="AG133" s="474" t="s">
        <v>72</v>
      </c>
    </row>
    <row r="134" spans="1:33" ht="15" customHeight="1">
      <c r="A134" s="107" t="s">
        <v>73</v>
      </c>
      <c r="B134" s="40"/>
      <c r="C134" s="31"/>
      <c r="D134" s="41"/>
      <c r="E134" s="30"/>
      <c r="F134" s="31"/>
      <c r="G134" s="32"/>
      <c r="H134" s="152"/>
      <c r="I134" s="159" t="s">
        <v>74</v>
      </c>
      <c r="J134" s="162" t="s">
        <v>75</v>
      </c>
      <c r="K134" s="153"/>
      <c r="L134" s="159"/>
      <c r="M134" s="137"/>
      <c r="N134" s="30"/>
      <c r="O134" s="31"/>
      <c r="P134" s="413">
        <v>0.83680555555555547</v>
      </c>
      <c r="Q134" s="45"/>
      <c r="R134" s="45"/>
      <c r="S134" s="45"/>
      <c r="T134" s="45"/>
      <c r="U134" s="45"/>
      <c r="V134" s="350"/>
      <c r="W134" s="30"/>
      <c r="X134" s="31"/>
      <c r="Y134" s="32"/>
      <c r="Z134" s="700"/>
      <c r="AA134" s="41"/>
      <c r="AB134" s="41"/>
      <c r="AC134" s="32"/>
      <c r="AD134" s="30"/>
      <c r="AE134" s="31"/>
      <c r="AF134" s="32"/>
      <c r="AG134" s="475">
        <v>0.83680555555555547</v>
      </c>
    </row>
    <row r="135" spans="1:33" ht="15" customHeight="1">
      <c r="A135" s="107" t="s">
        <v>364</v>
      </c>
      <c r="B135" s="40"/>
      <c r="C135" s="31"/>
      <c r="D135" s="41"/>
      <c r="E135" s="30"/>
      <c r="F135" s="164">
        <v>1.9872685195878148E-2</v>
      </c>
      <c r="G135" s="657" t="s">
        <v>76</v>
      </c>
      <c r="H135" s="152"/>
      <c r="I135" s="121"/>
      <c r="J135" s="137"/>
      <c r="K135" s="153"/>
      <c r="L135" s="121"/>
      <c r="M135" s="137"/>
      <c r="N135" s="30"/>
      <c r="O135" s="31"/>
      <c r="P135" s="32"/>
      <c r="Q135" s="45"/>
      <c r="R135" s="45"/>
      <c r="S135" s="45"/>
      <c r="T135" s="45"/>
      <c r="U135" s="45"/>
      <c r="V135" s="350"/>
      <c r="W135" s="30"/>
      <c r="X135" s="31"/>
      <c r="Y135" s="32"/>
      <c r="Z135" s="700"/>
      <c r="AA135" s="41"/>
      <c r="AB135" s="41"/>
      <c r="AC135" s="32"/>
      <c r="AD135" s="30"/>
      <c r="AE135" s="31"/>
      <c r="AF135" s="32"/>
      <c r="AG135" s="474" t="s">
        <v>76</v>
      </c>
    </row>
    <row r="136" spans="1:33" ht="15" customHeight="1">
      <c r="A136" s="107" t="s">
        <v>77</v>
      </c>
      <c r="B136" s="40"/>
      <c r="C136" s="31"/>
      <c r="D136" s="160" t="s">
        <v>78</v>
      </c>
      <c r="E136" s="30"/>
      <c r="F136" s="31"/>
      <c r="G136" s="32"/>
      <c r="H136" s="40"/>
      <c r="I136" s="31"/>
      <c r="J136" s="41"/>
      <c r="K136" s="30"/>
      <c r="L136" s="31"/>
      <c r="M136" s="41"/>
      <c r="N136" s="30"/>
      <c r="O136" s="31"/>
      <c r="P136" s="32"/>
      <c r="Q136" s="45"/>
      <c r="R136" s="45"/>
      <c r="S136" s="45"/>
      <c r="T136" s="45"/>
      <c r="U136" s="45"/>
      <c r="V136" s="350"/>
      <c r="W136" s="30"/>
      <c r="X136" s="31"/>
      <c r="Y136" s="32"/>
      <c r="Z136" s="700"/>
      <c r="AA136" s="41"/>
      <c r="AB136" s="41"/>
      <c r="AC136" s="32"/>
      <c r="AD136" s="30"/>
      <c r="AE136" s="31"/>
      <c r="AF136" s="32"/>
      <c r="AG136" s="474" t="s">
        <v>78</v>
      </c>
    </row>
    <row r="137" spans="1:33" ht="15" customHeight="1">
      <c r="A137" s="95" t="s">
        <v>366</v>
      </c>
      <c r="B137" s="165" t="s">
        <v>79</v>
      </c>
      <c r="C137" s="166" t="s">
        <v>80</v>
      </c>
      <c r="D137" s="167" t="s">
        <v>81</v>
      </c>
      <c r="E137" s="168">
        <v>1.8923611118225381E-2</v>
      </c>
      <c r="F137" s="128">
        <v>2.2418981476221234E-2</v>
      </c>
      <c r="G137" s="27"/>
      <c r="H137" s="28"/>
      <c r="I137" s="26"/>
      <c r="J137" s="29"/>
      <c r="K137" s="25"/>
      <c r="L137" s="26"/>
      <c r="M137" s="29"/>
      <c r="N137" s="30"/>
      <c r="O137" s="31"/>
      <c r="P137" s="32"/>
      <c r="Q137" s="45"/>
      <c r="R137" s="45"/>
      <c r="S137" s="45"/>
      <c r="T137" s="45"/>
      <c r="U137" s="45"/>
      <c r="V137" s="350"/>
      <c r="W137" s="30"/>
      <c r="X137" s="31"/>
      <c r="Y137" s="32"/>
      <c r="Z137" s="700"/>
      <c r="AA137" s="41"/>
      <c r="AB137" s="41"/>
      <c r="AC137" s="32"/>
      <c r="AD137" s="30"/>
      <c r="AE137" s="31"/>
      <c r="AF137" s="32"/>
      <c r="AG137" s="473" t="s">
        <v>82</v>
      </c>
    </row>
    <row r="138" spans="1:33" ht="15" customHeight="1">
      <c r="A138" s="95" t="s">
        <v>341</v>
      </c>
      <c r="B138" s="169" t="s">
        <v>83</v>
      </c>
      <c r="C138" s="26"/>
      <c r="D138" s="167" t="s">
        <v>84</v>
      </c>
      <c r="E138" s="135" t="s">
        <v>800</v>
      </c>
      <c r="F138" s="26"/>
      <c r="G138" s="27"/>
      <c r="H138" s="28"/>
      <c r="I138" s="26"/>
      <c r="J138" s="29"/>
      <c r="K138" s="25"/>
      <c r="L138" s="26"/>
      <c r="M138" s="29"/>
      <c r="N138" s="30"/>
      <c r="O138" s="31"/>
      <c r="P138" s="32"/>
      <c r="Q138" s="45"/>
      <c r="R138" s="45"/>
      <c r="S138" s="45"/>
      <c r="T138" s="45"/>
      <c r="U138" s="45"/>
      <c r="V138" s="350"/>
      <c r="W138" s="30"/>
      <c r="X138" s="31"/>
      <c r="Y138" s="32"/>
      <c r="Z138" s="700"/>
      <c r="AA138" s="41"/>
      <c r="AB138" s="41"/>
      <c r="AC138" s="32"/>
      <c r="AD138" s="30"/>
      <c r="AE138" s="31"/>
      <c r="AF138" s="32"/>
      <c r="AG138" s="708">
        <v>1.1715277777777777</v>
      </c>
    </row>
    <row r="139" spans="1:33" ht="15" customHeight="1">
      <c r="A139" s="107" t="s">
        <v>85</v>
      </c>
      <c r="B139" s="40"/>
      <c r="C139" s="31"/>
      <c r="D139" s="41"/>
      <c r="E139" s="30"/>
      <c r="F139" s="31"/>
      <c r="G139" s="32"/>
      <c r="H139" s="40"/>
      <c r="I139" s="31"/>
      <c r="J139" s="41" t="s">
        <v>86</v>
      </c>
      <c r="K139" s="30"/>
      <c r="L139" s="31"/>
      <c r="M139" s="41"/>
      <c r="N139" s="30"/>
      <c r="O139" s="31"/>
      <c r="P139" s="32"/>
      <c r="Q139" s="45"/>
      <c r="R139" s="45"/>
      <c r="S139" s="45"/>
      <c r="T139" s="45"/>
      <c r="U139" s="45"/>
      <c r="V139" s="350"/>
      <c r="W139" s="30"/>
      <c r="X139" s="31"/>
      <c r="Y139" s="32"/>
      <c r="Z139" s="700"/>
      <c r="AA139" s="41"/>
      <c r="AB139" s="41"/>
      <c r="AC139" s="32"/>
      <c r="AD139" s="30"/>
      <c r="AE139" s="31"/>
      <c r="AF139" s="32"/>
      <c r="AG139" s="45" t="s">
        <v>86</v>
      </c>
    </row>
    <row r="140" spans="1:33" ht="15" customHeight="1">
      <c r="A140" s="107" t="s">
        <v>87</v>
      </c>
      <c r="B140" s="40"/>
      <c r="C140" s="31"/>
      <c r="D140" s="41"/>
      <c r="E140" s="30"/>
      <c r="F140" s="31"/>
      <c r="G140" s="32"/>
      <c r="H140" s="40"/>
      <c r="I140" s="31"/>
      <c r="J140" s="41" t="s">
        <v>88</v>
      </c>
      <c r="K140" s="30"/>
      <c r="L140" s="31"/>
      <c r="M140" s="41"/>
      <c r="N140" s="30"/>
      <c r="O140" s="31"/>
      <c r="P140" s="32"/>
      <c r="Q140" s="45"/>
      <c r="R140" s="45"/>
      <c r="S140" s="45"/>
      <c r="T140" s="45"/>
      <c r="U140" s="45"/>
      <c r="V140" s="350"/>
      <c r="W140" s="30"/>
      <c r="X140" s="31"/>
      <c r="Y140" s="32"/>
      <c r="Z140" s="700"/>
      <c r="AA140" s="41"/>
      <c r="AB140" s="41"/>
      <c r="AC140" s="32"/>
      <c r="AD140" s="30"/>
      <c r="AE140" s="31"/>
      <c r="AF140" s="32"/>
      <c r="AG140" s="45" t="s">
        <v>88</v>
      </c>
    </row>
    <row r="141" spans="1:33" ht="15" customHeight="1">
      <c r="A141" s="107" t="s">
        <v>378</v>
      </c>
      <c r="B141" s="72"/>
      <c r="C141" s="70"/>
      <c r="D141" s="68"/>
      <c r="E141" s="69"/>
      <c r="F141" s="70"/>
      <c r="G141" s="71"/>
      <c r="H141" s="72"/>
      <c r="I141" s="70"/>
      <c r="J141" s="68"/>
      <c r="K141" s="69"/>
      <c r="L141" s="70"/>
      <c r="M141" s="68"/>
      <c r="N141" s="707" t="s">
        <v>799</v>
      </c>
      <c r="O141" s="31"/>
      <c r="P141" s="413">
        <v>0.82152777777777775</v>
      </c>
      <c r="Q141" s="45"/>
      <c r="R141" s="45"/>
      <c r="S141" s="45"/>
      <c r="T141" s="45"/>
      <c r="U141" s="45"/>
      <c r="V141" s="350"/>
      <c r="W141" s="30"/>
      <c r="X141" s="31"/>
      <c r="Y141" s="32"/>
      <c r="Z141" s="700"/>
      <c r="AA141" s="41"/>
      <c r="AB141" s="41"/>
      <c r="AC141" s="32"/>
      <c r="AD141" s="30"/>
      <c r="AE141" s="31"/>
      <c r="AF141" s="32"/>
      <c r="AG141" s="475">
        <f>MIN(B141:AC141)</f>
        <v>0.82152777777777775</v>
      </c>
    </row>
    <row r="142" spans="1:33" ht="15" customHeight="1">
      <c r="A142" s="174" t="s">
        <v>379</v>
      </c>
      <c r="B142" s="72"/>
      <c r="C142" s="70"/>
      <c r="D142" s="68"/>
      <c r="E142" s="69"/>
      <c r="F142" s="70"/>
      <c r="G142" s="71"/>
      <c r="H142" s="72"/>
      <c r="I142" s="70"/>
      <c r="J142" s="68"/>
      <c r="K142" s="69"/>
      <c r="L142" s="70"/>
      <c r="M142" s="68"/>
      <c r="N142" s="30"/>
      <c r="O142" s="31"/>
      <c r="P142" s="413">
        <v>0.96736111111111101</v>
      </c>
      <c r="Q142" s="45"/>
      <c r="R142" s="45"/>
      <c r="S142" s="45"/>
      <c r="T142" s="45"/>
      <c r="U142" s="45"/>
      <c r="V142" s="350"/>
      <c r="W142" s="30"/>
      <c r="X142" s="31"/>
      <c r="Y142" s="32"/>
      <c r="Z142" s="700"/>
      <c r="AA142" s="41"/>
      <c r="AB142" s="41"/>
      <c r="AC142" s="32"/>
      <c r="AD142" s="30"/>
      <c r="AE142" s="31"/>
      <c r="AF142" s="32"/>
      <c r="AG142" s="475">
        <f>MIN(B142:AC142)</f>
        <v>0.96736111111111101</v>
      </c>
    </row>
    <row r="143" spans="1:33" ht="15" customHeight="1">
      <c r="A143" s="174"/>
      <c r="B143" s="72"/>
      <c r="C143" s="70"/>
      <c r="D143" s="68"/>
      <c r="E143" s="69"/>
      <c r="F143" s="70"/>
      <c r="G143" s="71"/>
      <c r="H143" s="72"/>
      <c r="I143" s="70"/>
      <c r="J143" s="68"/>
      <c r="K143" s="69"/>
      <c r="L143" s="70"/>
      <c r="M143" s="68"/>
      <c r="N143" s="30"/>
      <c r="O143" s="31"/>
      <c r="P143" s="32"/>
      <c r="Q143" s="45"/>
      <c r="R143" s="45"/>
      <c r="S143" s="45"/>
      <c r="T143" s="45"/>
      <c r="U143" s="45"/>
      <c r="V143" s="350"/>
      <c r="W143" s="30"/>
      <c r="X143" s="31"/>
      <c r="Y143" s="32"/>
      <c r="Z143" s="700"/>
      <c r="AA143" s="41"/>
      <c r="AB143" s="41"/>
      <c r="AC143" s="32"/>
      <c r="AD143" s="30"/>
      <c r="AE143" s="31"/>
      <c r="AF143" s="32"/>
      <c r="AG143" s="45"/>
    </row>
    <row r="144" spans="1:33" ht="15.75" customHeight="1" thickBot="1">
      <c r="A144" s="175"/>
      <c r="B144" s="178"/>
      <c r="C144" s="179"/>
      <c r="D144" s="180"/>
      <c r="E144" s="181"/>
      <c r="F144" s="179"/>
      <c r="G144" s="262"/>
      <c r="H144" s="178"/>
      <c r="I144" s="179"/>
      <c r="J144" s="180"/>
      <c r="K144" s="181"/>
      <c r="L144" s="179"/>
      <c r="M144" s="180"/>
      <c r="N144" s="79"/>
      <c r="O144" s="147"/>
      <c r="P144" s="80"/>
      <c r="Q144" s="351"/>
      <c r="R144" s="351"/>
      <c r="S144" s="351"/>
      <c r="T144" s="351"/>
      <c r="U144" s="351"/>
      <c r="V144" s="548"/>
      <c r="W144" s="79"/>
      <c r="X144" s="147"/>
      <c r="Y144" s="80"/>
      <c r="Z144" s="704"/>
      <c r="AA144" s="357"/>
      <c r="AB144" s="357"/>
      <c r="AC144" s="80"/>
      <c r="AD144" s="79"/>
      <c r="AE144" s="147"/>
      <c r="AF144" s="80"/>
      <c r="AG144" s="351"/>
    </row>
  </sheetData>
  <sortState ref="A5:AG94">
    <sortCondition ref="AF5:AF94"/>
    <sortCondition ref="AE5:AE94"/>
    <sortCondition ref="AD5:AD94"/>
    <sortCondition ref="AC5:AC94"/>
    <sortCondition ref="AB5:AB94"/>
    <sortCondition ref="AA5:AA94"/>
    <sortCondition ref="Z5:Z94"/>
    <sortCondition ref="Y5:Y94"/>
    <sortCondition ref="X5:X94"/>
  </sortState>
  <mergeCells count="12">
    <mergeCell ref="T1:V1"/>
    <mergeCell ref="A4:AG4"/>
    <mergeCell ref="A95:AG95"/>
    <mergeCell ref="B1:D1"/>
    <mergeCell ref="E1:G1"/>
    <mergeCell ref="H1:J1"/>
    <mergeCell ref="K1:M1"/>
    <mergeCell ref="N1:P1"/>
    <mergeCell ref="AG2:AG3"/>
    <mergeCell ref="Q1:S1"/>
    <mergeCell ref="W1:Y1"/>
    <mergeCell ref="Z1:AC1"/>
  </mergeCells>
  <phoneticPr fontId="21" type="noConversion"/>
  <pageMargins left="0.70000000000000007" right="0.70000000000000007" top="0.79000000000000015" bottom="0.79000000000000015" header="0.30000000000000004" footer="0.30000000000000004"/>
  <pageSetup paperSize="9" scale="42" fitToWidth="3" fitToHeight="2" orientation="landscape" horizontalDpi="300" verticalDpi="300"/>
  <extLst>
    <ext xmlns:mx="http://schemas.microsoft.com/office/mac/excel/2008/main" uri="{64002731-A6B0-56B0-2670-7721B7C09600}">
      <mx:PLV Mode="0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38"/>
  <sheetViews>
    <sheetView zoomScale="90" workbookViewId="0">
      <pane xSplit="1" topLeftCell="V1" activePane="topRight" state="frozen"/>
      <selection pane="topRight" activeCell="X135" sqref="X135"/>
    </sheetView>
  </sheetViews>
  <sheetFormatPr baseColWidth="10" defaultColWidth="11.33203125" defaultRowHeight="15" customHeight="1" x14ac:dyDescent="0"/>
  <cols>
    <col min="1" max="1" width="22.1640625" style="182" customWidth="1"/>
    <col min="2" max="2" width="12.6640625" customWidth="1"/>
    <col min="3" max="3" width="11.6640625" customWidth="1"/>
    <col min="4" max="4" width="12.1640625" customWidth="1"/>
    <col min="5" max="5" width="11.83203125" customWidth="1"/>
    <col min="6" max="6" width="10.1640625" customWidth="1"/>
    <col min="7" max="7" width="10" customWidth="1"/>
    <col min="8" max="8" width="11.1640625" customWidth="1"/>
  </cols>
  <sheetData>
    <row r="1" spans="1:33" ht="16.5" customHeight="1" thickBot="1">
      <c r="A1" s="5" t="s">
        <v>89</v>
      </c>
      <c r="B1" s="843">
        <v>2010</v>
      </c>
      <c r="C1" s="844"/>
      <c r="D1" s="845"/>
      <c r="E1" s="843">
        <v>2011</v>
      </c>
      <c r="F1" s="844"/>
      <c r="G1" s="845"/>
      <c r="H1" s="843">
        <v>2012</v>
      </c>
      <c r="I1" s="844"/>
      <c r="J1" s="845"/>
      <c r="K1" s="843">
        <v>2014</v>
      </c>
      <c r="L1" s="844"/>
      <c r="M1" s="845"/>
      <c r="N1" s="843">
        <v>2015</v>
      </c>
      <c r="O1" s="844"/>
      <c r="P1" s="845"/>
      <c r="Q1" s="843">
        <v>2016</v>
      </c>
      <c r="R1" s="844"/>
      <c r="S1" s="845"/>
      <c r="T1" s="843">
        <v>2017</v>
      </c>
      <c r="U1" s="844"/>
      <c r="V1" s="844"/>
      <c r="W1" s="845"/>
      <c r="X1" s="843">
        <v>2018</v>
      </c>
      <c r="Y1" s="844"/>
      <c r="Z1" s="844"/>
      <c r="AA1" s="845"/>
      <c r="AB1" s="857" t="s">
        <v>534</v>
      </c>
    </row>
    <row r="2" spans="1:33" ht="26.25" customHeight="1" thickBot="1">
      <c r="A2" s="183" t="s">
        <v>535</v>
      </c>
      <c r="B2" s="184" t="s">
        <v>539</v>
      </c>
      <c r="C2" s="185" t="s">
        <v>397</v>
      </c>
      <c r="D2" s="186" t="s">
        <v>541</v>
      </c>
      <c r="E2" s="187" t="s">
        <v>542</v>
      </c>
      <c r="F2" s="188" t="s">
        <v>543</v>
      </c>
      <c r="G2" s="186" t="s">
        <v>399</v>
      </c>
      <c r="H2" s="187" t="s">
        <v>90</v>
      </c>
      <c r="I2" s="188" t="s">
        <v>91</v>
      </c>
      <c r="J2" s="186" t="s">
        <v>541</v>
      </c>
      <c r="K2" s="364" t="s">
        <v>620</v>
      </c>
      <c r="L2" s="188"/>
      <c r="M2" s="440"/>
      <c r="N2" s="452" t="s">
        <v>536</v>
      </c>
      <c r="O2" s="442" t="s">
        <v>720</v>
      </c>
      <c r="P2" s="363" t="s">
        <v>738</v>
      </c>
      <c r="Q2" s="452" t="s">
        <v>619</v>
      </c>
      <c r="R2" s="442" t="s">
        <v>48</v>
      </c>
      <c r="S2" s="363" t="s">
        <v>765</v>
      </c>
      <c r="T2" s="807" t="s">
        <v>620</v>
      </c>
      <c r="U2" s="442" t="s">
        <v>397</v>
      </c>
      <c r="V2" s="787" t="s">
        <v>48</v>
      </c>
      <c r="W2" s="363" t="s">
        <v>541</v>
      </c>
      <c r="X2" s="690" t="s">
        <v>620</v>
      </c>
      <c r="Y2" s="442" t="s">
        <v>397</v>
      </c>
      <c r="Z2" s="787" t="s">
        <v>48</v>
      </c>
      <c r="AA2" s="363" t="s">
        <v>541</v>
      </c>
      <c r="AB2" s="859"/>
    </row>
    <row r="3" spans="1:33" ht="77.25" customHeight="1" thickBot="1">
      <c r="A3" s="6" t="s">
        <v>549</v>
      </c>
      <c r="B3" s="189" t="s">
        <v>92</v>
      </c>
      <c r="C3" s="189" t="s">
        <v>554</v>
      </c>
      <c r="D3" s="189" t="s">
        <v>93</v>
      </c>
      <c r="E3" s="189" t="s">
        <v>94</v>
      </c>
      <c r="F3" s="189" t="s">
        <v>95</v>
      </c>
      <c r="G3" s="189" t="s">
        <v>96</v>
      </c>
      <c r="H3" s="189" t="s">
        <v>97</v>
      </c>
      <c r="I3" s="189" t="s">
        <v>98</v>
      </c>
      <c r="J3" s="189"/>
      <c r="K3" s="189" t="s">
        <v>621</v>
      </c>
      <c r="L3" s="189" t="s">
        <v>650</v>
      </c>
      <c r="M3" s="189" t="s">
        <v>660</v>
      </c>
      <c r="N3" s="441" t="s">
        <v>692</v>
      </c>
      <c r="O3" s="441" t="s">
        <v>721</v>
      </c>
      <c r="P3" s="436" t="s">
        <v>748</v>
      </c>
      <c r="Q3" s="441" t="s">
        <v>779</v>
      </c>
      <c r="R3" s="441" t="s">
        <v>778</v>
      </c>
      <c r="S3" s="441"/>
      <c r="T3" s="726" t="s">
        <v>812</v>
      </c>
      <c r="U3" s="726" t="s">
        <v>832</v>
      </c>
      <c r="V3" s="783" t="s">
        <v>833</v>
      </c>
      <c r="W3" s="783" t="s">
        <v>844</v>
      </c>
      <c r="X3" s="726" t="s">
        <v>849</v>
      </c>
      <c r="Y3" s="726"/>
      <c r="Z3" s="783"/>
      <c r="AA3" s="783"/>
      <c r="AB3" s="859"/>
    </row>
    <row r="4" spans="1:33" ht="15.75" customHeight="1" thickBot="1">
      <c r="A4" s="190" t="s">
        <v>561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596"/>
      <c r="R4" s="596"/>
      <c r="S4" s="596"/>
      <c r="T4" s="596"/>
      <c r="U4" s="596"/>
      <c r="V4" s="596"/>
      <c r="W4" s="596"/>
      <c r="X4" s="596"/>
      <c r="Y4" s="596"/>
      <c r="Z4" s="596"/>
      <c r="AA4" s="596"/>
      <c r="AB4" s="192"/>
    </row>
    <row r="5" spans="1:33" ht="15" customHeight="1">
      <c r="A5" s="727" t="s">
        <v>834</v>
      </c>
      <c r="B5" s="728"/>
      <c r="C5" s="563"/>
      <c r="D5" s="81"/>
      <c r="E5" s="210"/>
      <c r="F5" s="211"/>
      <c r="G5" s="212"/>
      <c r="H5" s="213"/>
      <c r="I5" s="800"/>
      <c r="J5" s="393"/>
      <c r="K5" s="506"/>
      <c r="L5" s="535"/>
      <c r="M5" s="536"/>
      <c r="N5" s="507"/>
      <c r="O5" s="537"/>
      <c r="P5" s="507"/>
      <c r="Q5" s="210"/>
      <c r="R5" s="211"/>
      <c r="S5" s="212"/>
      <c r="T5" s="210"/>
      <c r="U5" s="211"/>
      <c r="V5" s="798">
        <v>0.50347222222222221</v>
      </c>
      <c r="W5" s="799">
        <v>0.51944444444444449</v>
      </c>
      <c r="X5" s="210"/>
      <c r="Y5" s="211"/>
      <c r="Z5" s="798"/>
      <c r="AA5" s="799"/>
      <c r="AB5" s="416">
        <f t="shared" ref="AB5:AB30" si="0">MIN(B5:AA5)</f>
        <v>0.50347222222222221</v>
      </c>
    </row>
    <row r="6" spans="1:33" ht="15" customHeight="1">
      <c r="A6" s="196" t="s">
        <v>767</v>
      </c>
      <c r="B6" s="150"/>
      <c r="C6" s="119"/>
      <c r="D6" s="151"/>
      <c r="E6" s="118"/>
      <c r="F6" s="119"/>
      <c r="G6" s="120"/>
      <c r="H6" s="195"/>
      <c r="I6" s="164"/>
      <c r="J6" s="361"/>
      <c r="K6" s="374"/>
      <c r="L6" s="375"/>
      <c r="M6" s="376"/>
      <c r="N6" s="438"/>
      <c r="O6" s="448"/>
      <c r="P6" s="438"/>
      <c r="Q6" s="577">
        <v>0.56180555555555556</v>
      </c>
      <c r="R6" s="649">
        <v>0.53541666666666665</v>
      </c>
      <c r="S6" s="120"/>
      <c r="T6" s="577"/>
      <c r="U6" s="649"/>
      <c r="V6" s="784"/>
      <c r="W6" s="795">
        <v>0.53680555555555554</v>
      </c>
      <c r="X6" s="577">
        <v>0.50347222222222221</v>
      </c>
      <c r="Y6" s="649"/>
      <c r="Z6" s="784"/>
      <c r="AA6" s="795"/>
      <c r="AB6" s="416">
        <f t="shared" si="0"/>
        <v>0.50347222222222221</v>
      </c>
    </row>
    <row r="7" spans="1:33" ht="15" customHeight="1">
      <c r="A7" s="196" t="s">
        <v>803</v>
      </c>
      <c r="B7" s="150"/>
      <c r="C7" s="119"/>
      <c r="D7" s="151"/>
      <c r="E7" s="118"/>
      <c r="F7" s="119"/>
      <c r="G7" s="120"/>
      <c r="H7" s="195"/>
      <c r="I7" s="405"/>
      <c r="J7" s="108"/>
      <c r="K7" s="374"/>
      <c r="L7" s="375"/>
      <c r="M7" s="376"/>
      <c r="N7" s="438"/>
      <c r="O7" s="448"/>
      <c r="P7" s="438"/>
      <c r="Q7" s="118"/>
      <c r="R7" s="119"/>
      <c r="S7" s="120"/>
      <c r="T7" s="118"/>
      <c r="U7" s="119"/>
      <c r="V7" s="786">
        <v>0.54027777777777775</v>
      </c>
      <c r="W7" s="795">
        <v>0.54999999999999993</v>
      </c>
      <c r="X7" s="118"/>
      <c r="Y7" s="119"/>
      <c r="Z7" s="786"/>
      <c r="AA7" s="795"/>
      <c r="AB7" s="416">
        <f t="shared" si="0"/>
        <v>0.54027777777777775</v>
      </c>
    </row>
    <row r="8" spans="1:33" ht="15" customHeight="1">
      <c r="A8" s="196" t="s">
        <v>482</v>
      </c>
      <c r="B8" s="150"/>
      <c r="C8" s="119"/>
      <c r="D8" s="151"/>
      <c r="E8" s="118"/>
      <c r="F8" s="119"/>
      <c r="G8" s="120"/>
      <c r="H8" s="195"/>
      <c r="I8" s="164"/>
      <c r="J8" s="361"/>
      <c r="K8" s="374"/>
      <c r="L8" s="419"/>
      <c r="M8" s="505">
        <v>0.5805555555555556</v>
      </c>
      <c r="N8" s="438"/>
      <c r="O8" s="510">
        <v>0.55208333333333337</v>
      </c>
      <c r="P8" s="438">
        <v>0.55902777777777779</v>
      </c>
      <c r="Q8" s="577">
        <v>0.64236111111111105</v>
      </c>
      <c r="R8" s="119"/>
      <c r="S8" s="120"/>
      <c r="T8" s="577">
        <v>0.60069444444444442</v>
      </c>
      <c r="U8" s="616">
        <v>0.5708333333333333</v>
      </c>
      <c r="V8" s="786"/>
      <c r="W8" s="795">
        <v>0.56041666666666667</v>
      </c>
      <c r="X8" s="577"/>
      <c r="Y8" s="616"/>
      <c r="Z8" s="786"/>
      <c r="AA8" s="795"/>
      <c r="AB8" s="416">
        <f t="shared" si="0"/>
        <v>0.55208333333333337</v>
      </c>
    </row>
    <row r="9" spans="1:33" ht="15" customHeight="1">
      <c r="A9" s="196" t="s">
        <v>824</v>
      </c>
      <c r="B9" s="150"/>
      <c r="C9" s="119"/>
      <c r="D9" s="151"/>
      <c r="E9" s="118"/>
      <c r="F9" s="119"/>
      <c r="G9" s="120"/>
      <c r="H9" s="195"/>
      <c r="I9" s="164"/>
      <c r="J9" s="361"/>
      <c r="K9" s="374"/>
      <c r="L9" s="375"/>
      <c r="M9" s="376"/>
      <c r="N9" s="438"/>
      <c r="O9" s="448"/>
      <c r="P9" s="438"/>
      <c r="Q9" s="118"/>
      <c r="R9" s="119"/>
      <c r="S9" s="120"/>
      <c r="T9" s="118"/>
      <c r="U9" s="649">
        <v>0.57638888888888895</v>
      </c>
      <c r="V9" s="784"/>
      <c r="W9" s="795">
        <v>0.59166666666666667</v>
      </c>
      <c r="X9" s="577">
        <v>0.5854166666666667</v>
      </c>
      <c r="Y9" s="649"/>
      <c r="Z9" s="784"/>
      <c r="AA9" s="795"/>
      <c r="AB9" s="416">
        <f t="shared" si="0"/>
        <v>0.57638888888888895</v>
      </c>
    </row>
    <row r="10" spans="1:33" ht="15" customHeight="1">
      <c r="A10" s="196" t="s">
        <v>813</v>
      </c>
      <c r="B10" s="150"/>
      <c r="C10" s="119"/>
      <c r="D10" s="151"/>
      <c r="E10" s="118"/>
      <c r="F10" s="119"/>
      <c r="G10" s="120"/>
      <c r="H10" s="195"/>
      <c r="I10" s="164"/>
      <c r="J10" s="361"/>
      <c r="K10" s="374"/>
      <c r="L10" s="375"/>
      <c r="M10" s="376"/>
      <c r="N10" s="438"/>
      <c r="O10" s="448"/>
      <c r="P10" s="438"/>
      <c r="Q10" s="118"/>
      <c r="R10" s="119"/>
      <c r="S10" s="120"/>
      <c r="T10" s="578">
        <v>0.59722222222222221</v>
      </c>
      <c r="U10" s="616">
        <v>0.6069444444444444</v>
      </c>
      <c r="V10" s="786"/>
      <c r="W10" s="795">
        <v>0.61597222222222225</v>
      </c>
      <c r="X10" s="782">
        <v>0.57638888888888895</v>
      </c>
      <c r="Y10" s="616"/>
      <c r="Z10" s="786"/>
      <c r="AA10" s="795"/>
      <c r="AB10" s="416">
        <f t="shared" si="0"/>
        <v>0.57638888888888895</v>
      </c>
    </row>
    <row r="11" spans="1:33" ht="15" customHeight="1">
      <c r="A11" s="196" t="s">
        <v>758</v>
      </c>
      <c r="B11" s="150"/>
      <c r="C11" s="119"/>
      <c r="D11" s="151"/>
      <c r="E11" s="118"/>
      <c r="F11" s="119"/>
      <c r="G11" s="120"/>
      <c r="H11" s="195"/>
      <c r="I11" s="164"/>
      <c r="J11" s="361"/>
      <c r="K11" s="374"/>
      <c r="L11" s="375"/>
      <c r="M11" s="376"/>
      <c r="N11" s="438"/>
      <c r="O11" s="448"/>
      <c r="P11" s="438"/>
      <c r="Q11" s="577">
        <v>0.67986111111111114</v>
      </c>
      <c r="R11" s="735">
        <v>0.65625</v>
      </c>
      <c r="S11" s="120"/>
      <c r="T11" s="577"/>
      <c r="U11" s="649">
        <v>0.59791666666666665</v>
      </c>
      <c r="V11" s="785">
        <v>0.59930555555555554</v>
      </c>
      <c r="W11" s="795">
        <v>0.62986111111111109</v>
      </c>
      <c r="X11" s="577"/>
      <c r="Y11" s="649"/>
      <c r="Z11" s="785"/>
      <c r="AA11" s="795"/>
      <c r="AB11" s="416">
        <f t="shared" si="0"/>
        <v>0.59791666666666665</v>
      </c>
      <c r="AC11" s="73"/>
      <c r="AD11" s="73"/>
      <c r="AE11" s="73"/>
      <c r="AF11" s="73"/>
      <c r="AG11" s="73"/>
    </row>
    <row r="12" spans="1:33" ht="15" customHeight="1">
      <c r="A12" s="196" t="s">
        <v>814</v>
      </c>
      <c r="B12" s="150"/>
      <c r="C12" s="119"/>
      <c r="D12" s="151"/>
      <c r="E12" s="118"/>
      <c r="F12" s="119"/>
      <c r="G12" s="120"/>
      <c r="H12" s="195"/>
      <c r="I12" s="164"/>
      <c r="J12" s="361"/>
      <c r="K12" s="374"/>
      <c r="L12" s="375"/>
      <c r="M12" s="376"/>
      <c r="N12" s="438"/>
      <c r="O12" s="448"/>
      <c r="P12" s="438"/>
      <c r="Q12" s="118"/>
      <c r="R12" s="119"/>
      <c r="S12" s="120"/>
      <c r="T12" s="578">
        <v>0.64166666666666672</v>
      </c>
      <c r="U12" s="119"/>
      <c r="V12" s="151"/>
      <c r="W12" s="795">
        <v>0.62986111111111109</v>
      </c>
      <c r="X12" s="782">
        <v>0.5805555555555556</v>
      </c>
      <c r="Y12" s="119"/>
      <c r="Z12" s="151"/>
      <c r="AA12" s="795"/>
      <c r="AB12" s="416">
        <f t="shared" si="0"/>
        <v>0.5805555555555556</v>
      </c>
    </row>
    <row r="13" spans="1:33" ht="15" customHeight="1">
      <c r="A13" s="196" t="s">
        <v>761</v>
      </c>
      <c r="B13" s="150"/>
      <c r="C13" s="119"/>
      <c r="D13" s="151"/>
      <c r="E13" s="118"/>
      <c r="F13" s="119"/>
      <c r="G13" s="120"/>
      <c r="H13" s="195"/>
      <c r="I13" s="164"/>
      <c r="J13" s="361"/>
      <c r="K13" s="374"/>
      <c r="L13" s="375"/>
      <c r="M13" s="376"/>
      <c r="N13" s="438"/>
      <c r="O13" s="448"/>
      <c r="P13" s="438"/>
      <c r="Q13" s="118"/>
      <c r="R13" s="119"/>
      <c r="S13" s="120"/>
      <c r="T13" s="578">
        <v>0.65347222222222223</v>
      </c>
      <c r="U13" s="119"/>
      <c r="V13" s="151"/>
      <c r="W13" s="795">
        <v>0.63472222222222219</v>
      </c>
      <c r="X13" s="578"/>
      <c r="Y13" s="119"/>
      <c r="Z13" s="151"/>
      <c r="AA13" s="795"/>
      <c r="AB13" s="416">
        <f t="shared" si="0"/>
        <v>0.63472222222222219</v>
      </c>
    </row>
    <row r="14" spans="1:33" ht="15.75" customHeight="1">
      <c r="A14" s="196" t="s">
        <v>768</v>
      </c>
      <c r="B14" s="150"/>
      <c r="C14" s="119"/>
      <c r="D14" s="151"/>
      <c r="E14" s="118"/>
      <c r="F14" s="119"/>
      <c r="G14" s="120"/>
      <c r="H14" s="195"/>
      <c r="I14" s="164"/>
      <c r="J14" s="361"/>
      <c r="K14" s="374"/>
      <c r="L14" s="375"/>
      <c r="M14" s="376"/>
      <c r="N14" s="438"/>
      <c r="O14" s="448"/>
      <c r="P14" s="438"/>
      <c r="Q14" s="118"/>
      <c r="R14" s="119"/>
      <c r="S14" s="120"/>
      <c r="T14" s="118"/>
      <c r="U14" s="649">
        <v>0.57013888888888886</v>
      </c>
      <c r="V14" s="784"/>
      <c r="W14" s="795">
        <v>0.63750000000000007</v>
      </c>
      <c r="X14" s="118"/>
      <c r="Y14" s="649"/>
      <c r="Z14" s="784"/>
      <c r="AA14" s="795"/>
      <c r="AB14" s="416">
        <f t="shared" si="0"/>
        <v>0.57013888888888886</v>
      </c>
    </row>
    <row r="15" spans="1:33" ht="16.5" customHeight="1">
      <c r="A15" s="196" t="s">
        <v>845</v>
      </c>
      <c r="B15" s="150"/>
      <c r="C15" s="119"/>
      <c r="D15" s="151"/>
      <c r="E15" s="118"/>
      <c r="F15" s="119"/>
      <c r="G15" s="120"/>
      <c r="H15" s="195"/>
      <c r="I15" s="405"/>
      <c r="J15" s="108"/>
      <c r="K15" s="374"/>
      <c r="L15" s="375"/>
      <c r="M15" s="376"/>
      <c r="N15" s="438"/>
      <c r="O15" s="448"/>
      <c r="P15" s="438"/>
      <c r="Q15" s="118"/>
      <c r="R15" s="119"/>
      <c r="S15" s="120"/>
      <c r="T15" s="118"/>
      <c r="U15" s="119"/>
      <c r="V15" s="151"/>
      <c r="W15" s="795">
        <v>0.65347222222222223</v>
      </c>
      <c r="X15" s="577">
        <v>0.62847222222222221</v>
      </c>
      <c r="Y15" s="119"/>
      <c r="Z15" s="151"/>
      <c r="AA15" s="795"/>
      <c r="AB15" s="416">
        <f t="shared" si="0"/>
        <v>0.62847222222222221</v>
      </c>
    </row>
    <row r="16" spans="1:33" ht="15" customHeight="1">
      <c r="A16" s="196" t="s">
        <v>623</v>
      </c>
      <c r="B16" s="150"/>
      <c r="C16" s="119"/>
      <c r="D16" s="151"/>
      <c r="E16" s="118"/>
      <c r="F16" s="119"/>
      <c r="G16" s="120"/>
      <c r="H16" s="195"/>
      <c r="I16" s="164"/>
      <c r="J16" s="361"/>
      <c r="K16" s="374">
        <v>0.65138888888888891</v>
      </c>
      <c r="L16" s="420">
        <v>0.62361111111111112</v>
      </c>
      <c r="M16" s="376">
        <v>0.64861111111111114</v>
      </c>
      <c r="N16" s="471">
        <v>0.57638888888888895</v>
      </c>
      <c r="O16" s="448">
        <v>0.6118055555555556</v>
      </c>
      <c r="P16" s="438">
        <v>0.59513888888888888</v>
      </c>
      <c r="Q16" s="118"/>
      <c r="R16" s="119"/>
      <c r="S16" s="120"/>
      <c r="T16" s="118"/>
      <c r="U16" s="616">
        <v>0.62013888888888891</v>
      </c>
      <c r="V16" s="786"/>
      <c r="W16" s="795">
        <v>0.65486111111111112</v>
      </c>
      <c r="X16" s="118"/>
      <c r="Y16" s="616"/>
      <c r="Z16" s="786"/>
      <c r="AA16" s="795"/>
      <c r="AB16" s="416">
        <f t="shared" si="0"/>
        <v>0.57638888888888895</v>
      </c>
    </row>
    <row r="17" spans="1:33" ht="15" customHeight="1">
      <c r="A17" s="196" t="s">
        <v>708</v>
      </c>
      <c r="B17" s="150"/>
      <c r="C17" s="119"/>
      <c r="D17" s="151"/>
      <c r="E17" s="118"/>
      <c r="F17" s="119"/>
      <c r="G17" s="120"/>
      <c r="H17" s="195"/>
      <c r="I17" s="164"/>
      <c r="J17" s="361"/>
      <c r="K17" s="374"/>
      <c r="L17" s="375"/>
      <c r="M17" s="376"/>
      <c r="N17" s="438"/>
      <c r="O17" s="448"/>
      <c r="P17" s="438"/>
      <c r="Q17" s="118"/>
      <c r="R17" s="735">
        <v>0.75555555555555554</v>
      </c>
      <c r="S17" s="120"/>
      <c r="T17" s="578">
        <v>0.67638888888888893</v>
      </c>
      <c r="U17" s="735">
        <v>0.73819444444444438</v>
      </c>
      <c r="V17" s="785">
        <v>0.69791666666666663</v>
      </c>
      <c r="W17" s="795">
        <v>0.69305555555555554</v>
      </c>
      <c r="X17" s="782">
        <v>0.66527777777777775</v>
      </c>
      <c r="Y17" s="735"/>
      <c r="Z17" s="785"/>
      <c r="AA17" s="795"/>
      <c r="AB17" s="416">
        <f t="shared" si="0"/>
        <v>0.66527777777777775</v>
      </c>
    </row>
    <row r="18" spans="1:33" ht="15" customHeight="1">
      <c r="A18" s="196" t="s">
        <v>626</v>
      </c>
      <c r="B18" s="150"/>
      <c r="C18" s="119"/>
      <c r="D18" s="151"/>
      <c r="E18" s="118"/>
      <c r="F18" s="119"/>
      <c r="G18" s="120"/>
      <c r="H18" s="195"/>
      <c r="I18" s="164"/>
      <c r="J18" s="361"/>
      <c r="K18" s="374">
        <v>0.5625</v>
      </c>
      <c r="L18" s="420">
        <v>0.51944444444444449</v>
      </c>
      <c r="M18" s="376">
        <v>0.57638888888888895</v>
      </c>
      <c r="N18" s="503"/>
      <c r="O18" s="451">
        <v>0.51250000000000007</v>
      </c>
      <c r="P18" s="503">
        <v>0.50069444444444444</v>
      </c>
      <c r="Q18" s="577">
        <v>0.51874999999999993</v>
      </c>
      <c r="R18" s="649">
        <v>0.46527777777777773</v>
      </c>
      <c r="S18" s="120"/>
      <c r="T18" s="577">
        <v>0.51666666666666672</v>
      </c>
      <c r="U18" s="735">
        <v>0.46666666666666662</v>
      </c>
      <c r="V18" s="785">
        <v>0.46736111111111112</v>
      </c>
      <c r="W18" s="120"/>
      <c r="X18" s="577">
        <v>0.49305555555555558</v>
      </c>
      <c r="Y18" s="735"/>
      <c r="Z18" s="785"/>
      <c r="AA18" s="120"/>
      <c r="AB18" s="416">
        <f t="shared" si="0"/>
        <v>0.46527777777777773</v>
      </c>
    </row>
    <row r="19" spans="1:33" ht="25.5" customHeight="1">
      <c r="A19" s="194" t="s">
        <v>433</v>
      </c>
      <c r="B19" s="46"/>
      <c r="C19" s="99" t="s">
        <v>114</v>
      </c>
      <c r="D19" s="29"/>
      <c r="E19" s="48" t="s">
        <v>115</v>
      </c>
      <c r="F19" s="26"/>
      <c r="G19" s="27"/>
      <c r="H19" s="168"/>
      <c r="I19" s="128"/>
      <c r="J19" s="358"/>
      <c r="K19" s="366"/>
      <c r="L19" s="372">
        <v>0.52013888888888882</v>
      </c>
      <c r="M19" s="368">
        <v>0.53611111111111109</v>
      </c>
      <c r="N19" s="502">
        <v>0.51250000000000007</v>
      </c>
      <c r="O19" s="650">
        <v>0.49861111111111112</v>
      </c>
      <c r="P19" s="443">
        <v>0.50138888888888888</v>
      </c>
      <c r="Q19" s="577">
        <v>0.57222222222222219</v>
      </c>
      <c r="R19" s="649">
        <v>0.48819444444444443</v>
      </c>
      <c r="S19" s="120"/>
      <c r="T19" s="577"/>
      <c r="U19" s="649"/>
      <c r="V19" s="785">
        <v>0.49652777777777773</v>
      </c>
      <c r="W19" s="120"/>
      <c r="X19" s="577"/>
      <c r="Y19" s="649"/>
      <c r="Z19" s="785"/>
      <c r="AA19" s="120"/>
      <c r="AB19" s="416">
        <f t="shared" si="0"/>
        <v>0.48819444444444443</v>
      </c>
    </row>
    <row r="20" spans="1:33" ht="25.5" customHeight="1">
      <c r="A20" s="196" t="s">
        <v>811</v>
      </c>
      <c r="B20" s="150"/>
      <c r="C20" s="119"/>
      <c r="D20" s="151"/>
      <c r="E20" s="118"/>
      <c r="F20" s="119"/>
      <c r="G20" s="120"/>
      <c r="H20" s="195"/>
      <c r="I20" s="164"/>
      <c r="J20" s="361"/>
      <c r="K20" s="374"/>
      <c r="L20" s="375"/>
      <c r="M20" s="376"/>
      <c r="N20" s="438"/>
      <c r="O20" s="448"/>
      <c r="P20" s="438"/>
      <c r="Q20" s="118"/>
      <c r="R20" s="119"/>
      <c r="S20" s="120"/>
      <c r="T20" s="782">
        <v>0.53263888888888888</v>
      </c>
      <c r="U20" s="649">
        <v>0.50486111111111109</v>
      </c>
      <c r="V20" s="785">
        <v>0.5229166666666667</v>
      </c>
      <c r="W20" s="120"/>
      <c r="X20" s="782"/>
      <c r="Y20" s="649"/>
      <c r="Z20" s="785"/>
      <c r="AA20" s="120"/>
      <c r="AB20" s="416">
        <f t="shared" si="0"/>
        <v>0.50486111111111109</v>
      </c>
    </row>
    <row r="21" spans="1:33" ht="25.5" customHeight="1">
      <c r="A21" s="196" t="s">
        <v>781</v>
      </c>
      <c r="B21" s="150"/>
      <c r="C21" s="119"/>
      <c r="D21" s="151"/>
      <c r="E21" s="118"/>
      <c r="F21" s="119"/>
      <c r="G21" s="120"/>
      <c r="H21" s="195"/>
      <c r="I21" s="164"/>
      <c r="J21" s="361"/>
      <c r="K21" s="374"/>
      <c r="L21" s="375"/>
      <c r="M21" s="376"/>
      <c r="N21" s="438"/>
      <c r="O21" s="448"/>
      <c r="P21" s="438"/>
      <c r="Q21" s="118"/>
      <c r="R21" s="649">
        <v>0.55555555555555558</v>
      </c>
      <c r="S21" s="120"/>
      <c r="T21" s="118"/>
      <c r="U21" s="649">
        <v>0.51458333333333328</v>
      </c>
      <c r="V21" s="785">
        <v>0.5444444444444444</v>
      </c>
      <c r="W21" s="120"/>
      <c r="X21" s="118"/>
      <c r="Y21" s="649"/>
      <c r="Z21" s="785"/>
      <c r="AA21" s="120"/>
      <c r="AB21" s="416">
        <f t="shared" si="0"/>
        <v>0.51458333333333328</v>
      </c>
    </row>
    <row r="22" spans="1:33" ht="15" customHeight="1">
      <c r="A22" s="196" t="s">
        <v>732</v>
      </c>
      <c r="B22" s="150"/>
      <c r="C22" s="119"/>
      <c r="D22" s="151"/>
      <c r="E22" s="118"/>
      <c r="F22" s="119"/>
      <c r="G22" s="120"/>
      <c r="H22" s="195"/>
      <c r="I22" s="164"/>
      <c r="J22" s="361"/>
      <c r="K22" s="374"/>
      <c r="L22" s="375"/>
      <c r="M22" s="376"/>
      <c r="N22" s="438"/>
      <c r="O22" s="448"/>
      <c r="P22" s="503">
        <v>0.65</v>
      </c>
      <c r="Q22" s="577">
        <v>0.5756944444444444</v>
      </c>
      <c r="R22" s="649">
        <v>0.53819444444444442</v>
      </c>
      <c r="S22" s="120"/>
      <c r="T22" s="577">
        <v>0.55763888888888891</v>
      </c>
      <c r="U22" s="735">
        <v>0.56388888888888888</v>
      </c>
      <c r="V22" s="785">
        <v>0.61944444444444446</v>
      </c>
      <c r="W22" s="120"/>
      <c r="X22" s="577">
        <v>0.57152777777777775</v>
      </c>
      <c r="Y22" s="735"/>
      <c r="Z22" s="785"/>
      <c r="AA22" s="120"/>
      <c r="AB22" s="416">
        <f t="shared" si="0"/>
        <v>0.53819444444444442</v>
      </c>
      <c r="AD22" s="73"/>
      <c r="AE22" s="73"/>
      <c r="AF22" s="73"/>
      <c r="AG22" s="73"/>
    </row>
    <row r="23" spans="1:33" ht="25.5" customHeight="1">
      <c r="A23" s="196" t="s">
        <v>770</v>
      </c>
      <c r="B23" s="150"/>
      <c r="C23" s="119"/>
      <c r="D23" s="151"/>
      <c r="E23" s="118"/>
      <c r="F23" s="119"/>
      <c r="G23" s="120"/>
      <c r="H23" s="195"/>
      <c r="I23" s="164"/>
      <c r="J23" s="361"/>
      <c r="K23" s="374"/>
      <c r="L23" s="375"/>
      <c r="M23" s="376"/>
      <c r="N23" s="438"/>
      <c r="O23" s="448"/>
      <c r="P23" s="438"/>
      <c r="Q23" s="578">
        <v>0.74097222222222225</v>
      </c>
      <c r="R23" s="119"/>
      <c r="S23" s="120"/>
      <c r="T23" s="578"/>
      <c r="U23" s="119"/>
      <c r="V23" s="788">
        <v>0.67986111111111114</v>
      </c>
      <c r="W23" s="120"/>
      <c r="X23" s="578"/>
      <c r="Y23" s="119"/>
      <c r="Z23" s="788"/>
      <c r="AA23" s="120"/>
      <c r="AB23" s="416">
        <f t="shared" si="0"/>
        <v>0.67986111111111114</v>
      </c>
    </row>
    <row r="24" spans="1:33" ht="25.5" customHeight="1">
      <c r="A24" s="196" t="s">
        <v>624</v>
      </c>
      <c r="B24" s="150"/>
      <c r="C24" s="119"/>
      <c r="D24" s="151"/>
      <c r="E24" s="118"/>
      <c r="F24" s="119"/>
      <c r="G24" s="120"/>
      <c r="H24" s="195"/>
      <c r="I24" s="164"/>
      <c r="J24" s="361"/>
      <c r="K24" s="374">
        <v>0.55833333333333335</v>
      </c>
      <c r="L24" s="420">
        <v>0.51180555555555551</v>
      </c>
      <c r="M24" s="376"/>
      <c r="N24" s="503">
        <v>0.50902777777777775</v>
      </c>
      <c r="O24" s="451">
        <v>0.49305555555555558</v>
      </c>
      <c r="P24" s="438">
        <v>0.51458333333333328</v>
      </c>
      <c r="Q24" s="118"/>
      <c r="R24" s="616">
        <v>0.51250000000000007</v>
      </c>
      <c r="S24" s="120"/>
      <c r="T24" s="118"/>
      <c r="U24" s="649">
        <v>0.47013888888888888</v>
      </c>
      <c r="V24" s="784"/>
      <c r="W24" s="120"/>
      <c r="X24" s="118"/>
      <c r="Y24" s="649"/>
      <c r="Z24" s="784"/>
      <c r="AA24" s="120"/>
      <c r="AB24" s="416">
        <f t="shared" si="0"/>
        <v>0.47013888888888888</v>
      </c>
    </row>
    <row r="25" spans="1:33" s="73" customFormat="1" ht="15" customHeight="1">
      <c r="A25" s="196" t="s">
        <v>810</v>
      </c>
      <c r="B25" s="150"/>
      <c r="C25" s="119"/>
      <c r="D25" s="151"/>
      <c r="E25" s="118"/>
      <c r="F25" s="119"/>
      <c r="G25" s="120"/>
      <c r="H25" s="195"/>
      <c r="I25" s="164"/>
      <c r="J25" s="361"/>
      <c r="K25" s="374"/>
      <c r="L25" s="375"/>
      <c r="M25" s="376"/>
      <c r="N25" s="438"/>
      <c r="O25" s="448"/>
      <c r="P25" s="438"/>
      <c r="Q25" s="118"/>
      <c r="R25" s="119"/>
      <c r="S25" s="120"/>
      <c r="T25" s="782">
        <v>0.49027777777777781</v>
      </c>
      <c r="U25" s="649">
        <v>0.4777777777777778</v>
      </c>
      <c r="V25" s="784"/>
      <c r="W25" s="120"/>
      <c r="X25" s="782"/>
      <c r="Y25" s="649"/>
      <c r="Z25" s="784"/>
      <c r="AA25" s="120"/>
      <c r="AB25" s="416">
        <f t="shared" si="0"/>
        <v>0.4777777777777778</v>
      </c>
      <c r="AC25"/>
      <c r="AD25"/>
      <c r="AE25"/>
      <c r="AF25"/>
      <c r="AG25"/>
    </row>
    <row r="26" spans="1:33" ht="25.5" customHeight="1">
      <c r="A26" s="196" t="s">
        <v>756</v>
      </c>
      <c r="B26" s="150"/>
      <c r="C26" s="119"/>
      <c r="D26" s="151"/>
      <c r="E26" s="118"/>
      <c r="F26" s="119"/>
      <c r="G26" s="120"/>
      <c r="H26" s="195"/>
      <c r="I26" s="164"/>
      <c r="J26" s="361"/>
      <c r="K26" s="374"/>
      <c r="L26" s="375"/>
      <c r="M26" s="376"/>
      <c r="N26" s="438"/>
      <c r="O26" s="448"/>
      <c r="P26" s="438"/>
      <c r="Q26" s="577">
        <v>0.57500000000000007</v>
      </c>
      <c r="R26" s="735">
        <v>0.57361111111111118</v>
      </c>
      <c r="S26" s="120"/>
      <c r="T26" s="782">
        <v>0.54583333333333328</v>
      </c>
      <c r="U26" s="649">
        <v>0.54583333333333328</v>
      </c>
      <c r="V26" s="784"/>
      <c r="W26" s="120"/>
      <c r="X26" s="782"/>
      <c r="Y26" s="649"/>
      <c r="Z26" s="784"/>
      <c r="AA26" s="120"/>
      <c r="AB26" s="416">
        <f t="shared" si="0"/>
        <v>0.54583333333333328</v>
      </c>
    </row>
    <row r="27" spans="1:33" ht="25.5" customHeight="1">
      <c r="A27" s="196" t="s">
        <v>780</v>
      </c>
      <c r="B27" s="150"/>
      <c r="C27" s="119"/>
      <c r="D27" s="151"/>
      <c r="E27" s="118"/>
      <c r="F27" s="119"/>
      <c r="G27" s="120"/>
      <c r="H27" s="195"/>
      <c r="I27" s="164"/>
      <c r="J27" s="361"/>
      <c r="K27" s="374"/>
      <c r="L27" s="375"/>
      <c r="M27" s="376"/>
      <c r="N27" s="438"/>
      <c r="O27" s="448"/>
      <c r="P27" s="438"/>
      <c r="Q27" s="577">
        <v>0.73749999999999993</v>
      </c>
      <c r="R27" s="649">
        <v>0.66736111111111107</v>
      </c>
      <c r="S27" s="120"/>
      <c r="T27" s="577"/>
      <c r="U27" s="735">
        <v>0.69444444444444453</v>
      </c>
      <c r="V27" s="785"/>
      <c r="W27" s="120"/>
      <c r="X27" s="577"/>
      <c r="Y27" s="735"/>
      <c r="Z27" s="785"/>
      <c r="AA27" s="120"/>
      <c r="AB27" s="416">
        <f t="shared" si="0"/>
        <v>0.66736111111111107</v>
      </c>
    </row>
    <row r="28" spans="1:33" ht="15" customHeight="1">
      <c r="A28" s="196" t="s">
        <v>804</v>
      </c>
      <c r="B28" s="150"/>
      <c r="C28" s="119"/>
      <c r="D28" s="151"/>
      <c r="E28" s="118"/>
      <c r="F28" s="119"/>
      <c r="G28" s="120"/>
      <c r="H28" s="195"/>
      <c r="I28" s="164"/>
      <c r="J28" s="361"/>
      <c r="K28" s="374"/>
      <c r="L28" s="375"/>
      <c r="M28" s="376"/>
      <c r="N28" s="438"/>
      <c r="O28" s="448"/>
      <c r="P28" s="438"/>
      <c r="Q28" s="118"/>
      <c r="R28" s="119"/>
      <c r="S28" s="120"/>
      <c r="T28" s="578">
        <v>0.61319444444444449</v>
      </c>
      <c r="U28" s="119"/>
      <c r="V28" s="151"/>
      <c r="W28" s="120"/>
      <c r="X28" s="578"/>
      <c r="Y28" s="119"/>
      <c r="Z28" s="151"/>
      <c r="AA28" s="120"/>
      <c r="AB28" s="416">
        <f t="shared" si="0"/>
        <v>0.61319444444444449</v>
      </c>
    </row>
    <row r="29" spans="1:33" s="73" customFormat="1" ht="15" customHeight="1">
      <c r="A29" s="196" t="s">
        <v>481</v>
      </c>
      <c r="B29" s="150"/>
      <c r="C29" s="119"/>
      <c r="D29" s="151"/>
      <c r="E29" s="118"/>
      <c r="F29" s="119"/>
      <c r="G29" s="120"/>
      <c r="H29" s="195"/>
      <c r="I29" s="164"/>
      <c r="J29" s="361"/>
      <c r="K29" s="374"/>
      <c r="L29" s="419">
        <v>0.59930555555555554</v>
      </c>
      <c r="M29" s="376"/>
      <c r="N29" s="375"/>
      <c r="O29" s="448"/>
      <c r="P29" s="438"/>
      <c r="Q29" s="577">
        <v>0.66319444444444442</v>
      </c>
      <c r="R29" s="119"/>
      <c r="S29" s="120"/>
      <c r="T29" s="577">
        <v>0.62916666666666665</v>
      </c>
      <c r="U29" s="119"/>
      <c r="V29" s="151"/>
      <c r="W29" s="120"/>
      <c r="X29" s="577"/>
      <c r="Y29" s="119"/>
      <c r="Z29" s="151"/>
      <c r="AA29" s="120"/>
      <c r="AB29" s="416">
        <f t="shared" si="0"/>
        <v>0.59930555555555554</v>
      </c>
      <c r="AC29"/>
      <c r="AD29"/>
      <c r="AE29"/>
      <c r="AF29"/>
      <c r="AG29"/>
    </row>
    <row r="30" spans="1:33" ht="15" customHeight="1">
      <c r="A30" s="196" t="s">
        <v>806</v>
      </c>
      <c r="B30" s="150"/>
      <c r="C30" s="119"/>
      <c r="D30" s="151"/>
      <c r="E30" s="118"/>
      <c r="F30" s="119"/>
      <c r="G30" s="120"/>
      <c r="H30" s="195"/>
      <c r="I30" s="164"/>
      <c r="J30" s="361"/>
      <c r="K30" s="374"/>
      <c r="L30" s="375"/>
      <c r="M30" s="376"/>
      <c r="N30" s="375"/>
      <c r="O30" s="448"/>
      <c r="P30" s="438"/>
      <c r="Q30" s="118"/>
      <c r="R30" s="119"/>
      <c r="S30" s="120"/>
      <c r="T30" s="578">
        <v>0.6645833333333333</v>
      </c>
      <c r="U30" s="119"/>
      <c r="V30" s="151"/>
      <c r="W30" s="120"/>
      <c r="X30" s="578"/>
      <c r="Y30" s="119"/>
      <c r="Z30" s="151"/>
      <c r="AA30" s="120"/>
      <c r="AB30" s="416">
        <f t="shared" si="0"/>
        <v>0.6645833333333333</v>
      </c>
    </row>
    <row r="31" spans="1:33" ht="15" customHeight="1">
      <c r="A31" s="194" t="s">
        <v>594</v>
      </c>
      <c r="B31" s="46">
        <v>0.57500000001164153</v>
      </c>
      <c r="C31" s="99">
        <v>0.56319444443215616</v>
      </c>
      <c r="D31" s="29" t="s">
        <v>576</v>
      </c>
      <c r="E31" s="25" t="s">
        <v>103</v>
      </c>
      <c r="F31" s="35" t="s">
        <v>104</v>
      </c>
      <c r="G31" s="27" t="s">
        <v>507</v>
      </c>
      <c r="H31" s="96">
        <v>0.52708333331975155</v>
      </c>
      <c r="I31" s="99">
        <v>0.53958333333139308</v>
      </c>
      <c r="J31" s="50"/>
      <c r="K31" s="371"/>
      <c r="L31" s="372"/>
      <c r="M31" s="368"/>
      <c r="N31" s="372">
        <v>0.46527777777777773</v>
      </c>
      <c r="O31" s="511">
        <v>0.44791666666666669</v>
      </c>
      <c r="P31" s="443">
        <v>0.47291666666666665</v>
      </c>
      <c r="Q31" s="118"/>
      <c r="R31" s="616">
        <v>0.45624999999999999</v>
      </c>
      <c r="S31" s="120"/>
      <c r="T31" s="118"/>
      <c r="U31" s="616"/>
      <c r="V31" s="786"/>
      <c r="W31" s="120"/>
      <c r="X31" s="118"/>
      <c r="Y31" s="616"/>
      <c r="Z31" s="786"/>
      <c r="AA31" s="120"/>
      <c r="AB31" s="58">
        <v>0.44791666666666669</v>
      </c>
    </row>
    <row r="32" spans="1:33" ht="15" customHeight="1">
      <c r="A32" s="194" t="s">
        <v>479</v>
      </c>
      <c r="B32" s="46"/>
      <c r="C32" s="97"/>
      <c r="D32" s="29"/>
      <c r="E32" s="25"/>
      <c r="F32" s="26"/>
      <c r="G32" s="27"/>
      <c r="H32" s="135"/>
      <c r="I32" s="134" t="s">
        <v>127</v>
      </c>
      <c r="J32" s="358"/>
      <c r="K32" s="366"/>
      <c r="L32" s="367"/>
      <c r="M32" s="368"/>
      <c r="N32" s="367"/>
      <c r="O32" s="446"/>
      <c r="P32" s="443"/>
      <c r="Q32" s="118"/>
      <c r="R32" s="649">
        <v>0.4777777777777778</v>
      </c>
      <c r="S32" s="120"/>
      <c r="T32" s="118"/>
      <c r="U32" s="649"/>
      <c r="V32" s="784"/>
      <c r="W32" s="120"/>
      <c r="X32" s="118"/>
      <c r="Y32" s="649"/>
      <c r="Z32" s="784"/>
      <c r="AA32" s="120"/>
      <c r="AB32" s="595">
        <v>7.9629629629629634E-3</v>
      </c>
    </row>
    <row r="33" spans="1:33" ht="15" customHeight="1">
      <c r="A33" s="196" t="s">
        <v>495</v>
      </c>
      <c r="B33" s="150"/>
      <c r="C33" s="119"/>
      <c r="D33" s="151"/>
      <c r="E33" s="118"/>
      <c r="F33" s="119"/>
      <c r="G33" s="120"/>
      <c r="H33" s="195"/>
      <c r="I33" s="164"/>
      <c r="J33" s="361"/>
      <c r="K33" s="504">
        <v>0.6020833333333333</v>
      </c>
      <c r="L33" s="375"/>
      <c r="M33" s="376">
        <v>0.61458333333333337</v>
      </c>
      <c r="N33" s="420">
        <v>0.60833333333333328</v>
      </c>
      <c r="O33" s="451">
        <v>0.52777777777777779</v>
      </c>
      <c r="P33" s="438"/>
      <c r="Q33" s="577">
        <v>0.59236111111111112</v>
      </c>
      <c r="R33" s="649">
        <v>0.49027777777777781</v>
      </c>
      <c r="S33" s="120"/>
      <c r="T33" s="577"/>
      <c r="U33" s="649"/>
      <c r="V33" s="784"/>
      <c r="W33" s="120"/>
      <c r="X33" s="577"/>
      <c r="Y33" s="649"/>
      <c r="Z33" s="784"/>
      <c r="AA33" s="120"/>
      <c r="AB33" s="481">
        <v>0.49027777777777781</v>
      </c>
    </row>
    <row r="34" spans="1:33" ht="15" customHeight="1">
      <c r="A34" s="196" t="s">
        <v>268</v>
      </c>
      <c r="B34" s="150"/>
      <c r="C34" s="119"/>
      <c r="D34" s="151"/>
      <c r="E34" s="118"/>
      <c r="F34" s="119"/>
      <c r="G34" s="120"/>
      <c r="H34" s="195"/>
      <c r="I34" s="164"/>
      <c r="J34" s="361"/>
      <c r="K34" s="374"/>
      <c r="L34" s="420">
        <v>0.5395833333333333</v>
      </c>
      <c r="M34" s="376">
        <v>0.53055555555555556</v>
      </c>
      <c r="N34" s="503">
        <v>0.52777777777777779</v>
      </c>
      <c r="O34" s="510">
        <v>0.48472222222222222</v>
      </c>
      <c r="P34" s="438">
        <v>0.50347222222222221</v>
      </c>
      <c r="Q34" s="577">
        <v>0.4916666666666667</v>
      </c>
      <c r="R34" s="616">
        <v>0.49513888888888885</v>
      </c>
      <c r="S34" s="120"/>
      <c r="T34" s="577"/>
      <c r="U34" s="616"/>
      <c r="V34" s="786"/>
      <c r="W34" s="120"/>
      <c r="X34" s="577"/>
      <c r="Y34" s="616"/>
      <c r="Z34" s="786"/>
      <c r="AA34" s="120"/>
      <c r="AB34" s="481">
        <v>0.48472222222222222</v>
      </c>
    </row>
    <row r="35" spans="1:33" ht="15" customHeight="1">
      <c r="A35" s="196" t="s">
        <v>485</v>
      </c>
      <c r="B35" s="150"/>
      <c r="C35" s="119"/>
      <c r="D35" s="151"/>
      <c r="E35" s="118"/>
      <c r="F35" s="119"/>
      <c r="G35" s="120"/>
      <c r="H35" s="195"/>
      <c r="I35" s="164"/>
      <c r="J35" s="361"/>
      <c r="K35" s="504">
        <v>0.6020833333333333</v>
      </c>
      <c r="L35" s="375"/>
      <c r="M35" s="376"/>
      <c r="N35" s="438"/>
      <c r="O35" s="448"/>
      <c r="P35" s="503">
        <v>0.57361111111111118</v>
      </c>
      <c r="Q35" s="118"/>
      <c r="R35" s="649">
        <v>0.49583333333333335</v>
      </c>
      <c r="S35" s="120"/>
      <c r="T35" s="118"/>
      <c r="U35" s="649"/>
      <c r="V35" s="784"/>
      <c r="W35" s="120"/>
      <c r="X35" s="118"/>
      <c r="Y35" s="649"/>
      <c r="Z35" s="784"/>
      <c r="AA35" s="120"/>
      <c r="AB35" s="481">
        <v>0.49583333333333335</v>
      </c>
    </row>
    <row r="36" spans="1:33" ht="15" customHeight="1">
      <c r="A36" s="196" t="s">
        <v>498</v>
      </c>
      <c r="B36" s="150"/>
      <c r="C36" s="119"/>
      <c r="D36" s="151"/>
      <c r="E36" s="118"/>
      <c r="F36" s="119"/>
      <c r="G36" s="120"/>
      <c r="H36" s="195"/>
      <c r="I36" s="164"/>
      <c r="J36" s="361"/>
      <c r="K36" s="374"/>
      <c r="L36" s="375"/>
      <c r="M36" s="376"/>
      <c r="N36" s="375"/>
      <c r="O36" s="448"/>
      <c r="P36" s="438"/>
      <c r="Q36" s="118"/>
      <c r="R36" s="649">
        <v>0.57500000000000007</v>
      </c>
      <c r="S36" s="120"/>
      <c r="T36" s="118"/>
      <c r="U36" s="649"/>
      <c r="V36" s="784"/>
      <c r="W36" s="120"/>
      <c r="X36" s="118"/>
      <c r="Y36" s="649"/>
      <c r="Z36" s="784"/>
      <c r="AA36" s="120"/>
      <c r="AB36" s="416">
        <v>0.57500000000000007</v>
      </c>
      <c r="AC36" s="73"/>
      <c r="AD36" s="73"/>
      <c r="AE36" s="73"/>
      <c r="AF36" s="73"/>
      <c r="AG36" s="73"/>
    </row>
    <row r="37" spans="1:33" ht="15" customHeight="1">
      <c r="A37" s="196" t="s">
        <v>457</v>
      </c>
      <c r="B37" s="150"/>
      <c r="C37" s="119"/>
      <c r="D37" s="151"/>
      <c r="E37" s="118"/>
      <c r="F37" s="119"/>
      <c r="G37" s="120"/>
      <c r="H37" s="195"/>
      <c r="I37" s="164"/>
      <c r="J37" s="361"/>
      <c r="K37" s="374">
        <v>0.57500000000000007</v>
      </c>
      <c r="L37" s="420">
        <v>0.57152777777777775</v>
      </c>
      <c r="M37" s="376">
        <v>0.62361111111111112</v>
      </c>
      <c r="N37" s="503">
        <v>0.60347222222222219</v>
      </c>
      <c r="O37" s="510">
        <v>0.54513888888888895</v>
      </c>
      <c r="P37" s="438">
        <v>0.58333333333333337</v>
      </c>
      <c r="Q37" s="118"/>
      <c r="R37" s="616">
        <v>0.58819444444444446</v>
      </c>
      <c r="S37" s="120"/>
      <c r="T37" s="118"/>
      <c r="U37" s="616"/>
      <c r="V37" s="786"/>
      <c r="W37" s="120"/>
      <c r="X37" s="118"/>
      <c r="Y37" s="616"/>
      <c r="Z37" s="786"/>
      <c r="AA37" s="120"/>
      <c r="AB37" s="481">
        <v>0.54513888888888895</v>
      </c>
    </row>
    <row r="38" spans="1:33" ht="15" customHeight="1">
      <c r="A38" s="196" t="s">
        <v>625</v>
      </c>
      <c r="B38" s="150"/>
      <c r="C38" s="119"/>
      <c r="D38" s="151"/>
      <c r="E38" s="118"/>
      <c r="F38" s="119"/>
      <c r="G38" s="120"/>
      <c r="H38" s="195"/>
      <c r="I38" s="164"/>
      <c r="J38" s="361"/>
      <c r="K38" s="504">
        <v>0.68055555555555547</v>
      </c>
      <c r="L38" s="375"/>
      <c r="M38" s="376"/>
      <c r="N38" s="375"/>
      <c r="O38" s="448"/>
      <c r="P38" s="438"/>
      <c r="Q38" s="118"/>
      <c r="R38" s="649">
        <v>0.64236111111111105</v>
      </c>
      <c r="S38" s="120"/>
      <c r="T38" s="118"/>
      <c r="U38" s="649"/>
      <c r="V38" s="784"/>
      <c r="W38" s="120"/>
      <c r="X38" s="118"/>
      <c r="Y38" s="649"/>
      <c r="Z38" s="784"/>
      <c r="AA38" s="120"/>
      <c r="AB38" s="481">
        <v>0.64236111111111105</v>
      </c>
    </row>
    <row r="39" spans="1:33" ht="15" customHeight="1">
      <c r="A39" s="196" t="s">
        <v>501</v>
      </c>
      <c r="B39" s="150"/>
      <c r="C39" s="119"/>
      <c r="D39" s="151"/>
      <c r="E39" s="118"/>
      <c r="F39" s="119"/>
      <c r="G39" s="120"/>
      <c r="H39" s="195"/>
      <c r="I39" s="164"/>
      <c r="J39" s="361"/>
      <c r="K39" s="374"/>
      <c r="L39" s="375"/>
      <c r="M39" s="376"/>
      <c r="N39" s="471">
        <v>0.60416666666666663</v>
      </c>
      <c r="O39" s="448"/>
      <c r="P39" s="438"/>
      <c r="Q39" s="577">
        <v>0.69305555555555554</v>
      </c>
      <c r="R39" s="616">
        <v>0.77083333333333337</v>
      </c>
      <c r="S39" s="120"/>
      <c r="T39" s="577"/>
      <c r="U39" s="616"/>
      <c r="V39" s="786"/>
      <c r="W39" s="120"/>
      <c r="X39" s="577"/>
      <c r="Y39" s="616"/>
      <c r="Z39" s="786"/>
      <c r="AA39" s="120"/>
      <c r="AB39" s="416">
        <v>0.60416666666666663</v>
      </c>
    </row>
    <row r="40" spans="1:33" ht="15" customHeight="1">
      <c r="A40" s="196" t="s">
        <v>766</v>
      </c>
      <c r="B40" s="150"/>
      <c r="C40" s="119"/>
      <c r="D40" s="151"/>
      <c r="E40" s="118"/>
      <c r="F40" s="119"/>
      <c r="G40" s="120"/>
      <c r="H40" s="195"/>
      <c r="I40" s="164"/>
      <c r="J40" s="361"/>
      <c r="K40" s="374"/>
      <c r="L40" s="375"/>
      <c r="M40" s="376"/>
      <c r="N40" s="375"/>
      <c r="O40" s="448"/>
      <c r="P40" s="438"/>
      <c r="Q40" s="578">
        <v>0.51597222222222217</v>
      </c>
      <c r="R40" s="119"/>
      <c r="S40" s="120"/>
      <c r="T40" s="578"/>
      <c r="U40" s="119"/>
      <c r="V40" s="151"/>
      <c r="W40" s="120"/>
      <c r="X40" s="578"/>
      <c r="Y40" s="119"/>
      <c r="Z40" s="151"/>
      <c r="AA40" s="120"/>
      <c r="AB40" s="416">
        <v>0.51597222222222217</v>
      </c>
    </row>
    <row r="41" spans="1:33" ht="15" customHeight="1">
      <c r="A41" s="194" t="s">
        <v>603</v>
      </c>
      <c r="B41" s="46">
        <v>0.67916666666860692</v>
      </c>
      <c r="C41" s="99">
        <v>0.60625000001164153</v>
      </c>
      <c r="D41" s="29" t="s">
        <v>105</v>
      </c>
      <c r="E41" s="25"/>
      <c r="F41" s="35" t="s">
        <v>106</v>
      </c>
      <c r="G41" s="27"/>
      <c r="H41" s="135" t="s">
        <v>107</v>
      </c>
      <c r="I41" s="99">
        <v>0.54652777776937</v>
      </c>
      <c r="J41" s="55"/>
      <c r="K41" s="371">
        <v>0.49791666666666662</v>
      </c>
      <c r="L41" s="370"/>
      <c r="M41" s="368">
        <v>0.50555555555555554</v>
      </c>
      <c r="N41" s="502">
        <v>0.48680555555555555</v>
      </c>
      <c r="O41" s="511">
        <v>0.45763888888888887</v>
      </c>
      <c r="P41" s="443">
        <v>0.49305555555555558</v>
      </c>
      <c r="Q41" s="118"/>
      <c r="R41" s="119"/>
      <c r="S41" s="120"/>
      <c r="T41" s="118"/>
      <c r="U41" s="119"/>
      <c r="V41" s="151"/>
      <c r="W41" s="120"/>
      <c r="X41" s="118"/>
      <c r="Y41" s="119"/>
      <c r="Z41" s="151"/>
      <c r="AA41" s="120"/>
      <c r="AB41" s="58">
        <v>0.45763888888888887</v>
      </c>
    </row>
    <row r="42" spans="1:33" ht="15" customHeight="1">
      <c r="A42" s="194" t="s">
        <v>453</v>
      </c>
      <c r="B42" s="46"/>
      <c r="C42" s="99" t="s">
        <v>121</v>
      </c>
      <c r="D42" s="29"/>
      <c r="E42" s="25"/>
      <c r="F42" s="26"/>
      <c r="G42" s="27"/>
      <c r="H42" s="135"/>
      <c r="I42" s="134" t="s">
        <v>122</v>
      </c>
      <c r="J42" s="359"/>
      <c r="K42" s="369"/>
      <c r="L42" s="370"/>
      <c r="M42" s="368"/>
      <c r="N42" s="502">
        <v>0.51597222222222217</v>
      </c>
      <c r="O42" s="511">
        <v>0.48402777777777778</v>
      </c>
      <c r="P42" s="443">
        <v>0.50069444444444444</v>
      </c>
      <c r="Q42" s="118"/>
      <c r="R42" s="119"/>
      <c r="S42" s="120"/>
      <c r="T42" s="118"/>
      <c r="U42" s="119"/>
      <c r="V42" s="151"/>
      <c r="W42" s="120"/>
      <c r="X42" s="118"/>
      <c r="Y42" s="119"/>
      <c r="Z42" s="151"/>
      <c r="AA42" s="120"/>
      <c r="AB42" s="58">
        <v>0.48402777777777778</v>
      </c>
    </row>
    <row r="43" spans="1:33" ht="15" customHeight="1">
      <c r="A43" s="196" t="s">
        <v>450</v>
      </c>
      <c r="B43" s="150"/>
      <c r="C43" s="119"/>
      <c r="D43" s="151"/>
      <c r="E43" s="118"/>
      <c r="F43" s="119"/>
      <c r="G43" s="120"/>
      <c r="H43" s="195"/>
      <c r="I43" s="164"/>
      <c r="J43" s="361"/>
      <c r="K43" s="374"/>
      <c r="L43" s="419"/>
      <c r="M43" s="376">
        <v>0.55277777777777781</v>
      </c>
      <c r="N43" s="419">
        <v>0.55069444444444449</v>
      </c>
      <c r="O43" s="448"/>
      <c r="P43" s="438">
        <v>0.57847222222222217</v>
      </c>
      <c r="Q43" s="118"/>
      <c r="R43" s="119"/>
      <c r="S43" s="120"/>
      <c r="T43" s="118"/>
      <c r="U43" s="119"/>
      <c r="V43" s="151"/>
      <c r="W43" s="120"/>
      <c r="X43" s="118"/>
      <c r="Y43" s="119"/>
      <c r="Z43" s="151"/>
      <c r="AA43" s="120"/>
      <c r="AB43" s="481">
        <v>0.55069444444444449</v>
      </c>
    </row>
    <row r="44" spans="1:33" ht="15" customHeight="1">
      <c r="A44" s="196" t="s">
        <v>740</v>
      </c>
      <c r="B44" s="150"/>
      <c r="C44" s="119"/>
      <c r="D44" s="151"/>
      <c r="E44" s="118"/>
      <c r="F44" s="119"/>
      <c r="G44" s="120"/>
      <c r="H44" s="195"/>
      <c r="I44" s="164"/>
      <c r="J44" s="361"/>
      <c r="K44" s="374"/>
      <c r="L44" s="375"/>
      <c r="M44" s="376"/>
      <c r="N44" s="438"/>
      <c r="O44" s="448"/>
      <c r="P44" s="471">
        <v>0.65416666666666667</v>
      </c>
      <c r="Q44" s="118"/>
      <c r="R44" s="119"/>
      <c r="S44" s="120"/>
      <c r="T44" s="118"/>
      <c r="U44" s="119"/>
      <c r="V44" s="151"/>
      <c r="W44" s="120"/>
      <c r="X44" s="118"/>
      <c r="Y44" s="119"/>
      <c r="Z44" s="151"/>
      <c r="AA44" s="120"/>
      <c r="AB44" s="416">
        <v>0.65416666666666667</v>
      </c>
    </row>
    <row r="45" spans="1:33" ht="15" customHeight="1">
      <c r="A45" s="196" t="s">
        <v>652</v>
      </c>
      <c r="B45" s="150"/>
      <c r="C45" s="119"/>
      <c r="D45" s="151"/>
      <c r="E45" s="118"/>
      <c r="F45" s="119"/>
      <c r="G45" s="120"/>
      <c r="H45" s="195"/>
      <c r="I45" s="164"/>
      <c r="J45" s="361"/>
      <c r="K45" s="374"/>
      <c r="L45" s="420">
        <v>0.83680555555555547</v>
      </c>
      <c r="M45" s="505">
        <v>0.70763888888888893</v>
      </c>
      <c r="N45" s="375">
        <v>0.71527777777777779</v>
      </c>
      <c r="O45" s="448"/>
      <c r="P45" s="471">
        <v>0.66249999999999998</v>
      </c>
      <c r="Q45" s="118"/>
      <c r="R45" s="119"/>
      <c r="S45" s="120"/>
      <c r="T45" s="118"/>
      <c r="U45" s="119"/>
      <c r="V45" s="151"/>
      <c r="W45" s="120"/>
      <c r="X45" s="118"/>
      <c r="Y45" s="119"/>
      <c r="Z45" s="151"/>
      <c r="AA45" s="120"/>
      <c r="AB45" s="481">
        <v>0.70763888888888893</v>
      </c>
    </row>
    <row r="46" spans="1:33" ht="15" customHeight="1">
      <c r="A46" s="196" t="s">
        <v>739</v>
      </c>
      <c r="B46" s="150"/>
      <c r="C46" s="119"/>
      <c r="D46" s="151"/>
      <c r="E46" s="118"/>
      <c r="F46" s="119"/>
      <c r="G46" s="120"/>
      <c r="H46" s="195"/>
      <c r="I46" s="164"/>
      <c r="J46" s="361"/>
      <c r="K46" s="374"/>
      <c r="L46" s="375"/>
      <c r="M46" s="376"/>
      <c r="N46" s="375"/>
      <c r="O46" s="448"/>
      <c r="P46" s="471">
        <v>0.76111111111111107</v>
      </c>
      <c r="Q46" s="118"/>
      <c r="R46" s="119"/>
      <c r="S46" s="120"/>
      <c r="T46" s="118"/>
      <c r="U46" s="119"/>
      <c r="V46" s="151"/>
      <c r="W46" s="120"/>
      <c r="X46" s="118"/>
      <c r="Y46" s="119"/>
      <c r="Z46" s="151"/>
      <c r="AA46" s="120"/>
      <c r="AB46" s="416">
        <v>0.76111111111111107</v>
      </c>
    </row>
    <row r="47" spans="1:33" ht="15" customHeight="1">
      <c r="A47" s="194" t="s">
        <v>579</v>
      </c>
      <c r="B47" s="46"/>
      <c r="C47" s="99">
        <v>0.54722222223063</v>
      </c>
      <c r="D47" s="29" t="s">
        <v>111</v>
      </c>
      <c r="E47" s="25"/>
      <c r="F47" s="35" t="s">
        <v>112</v>
      </c>
      <c r="G47" s="49" t="s">
        <v>113</v>
      </c>
      <c r="H47" s="96">
        <v>0.53541666668024845</v>
      </c>
      <c r="I47" s="134"/>
      <c r="J47" s="360"/>
      <c r="K47" s="371">
        <v>0.52500000000000002</v>
      </c>
      <c r="L47" s="372"/>
      <c r="M47" s="373"/>
      <c r="N47" s="370">
        <v>0.5083333333333333</v>
      </c>
      <c r="O47" s="447"/>
      <c r="P47" s="437"/>
      <c r="Q47" s="118"/>
      <c r="R47" s="119"/>
      <c r="S47" s="120"/>
      <c r="T47" s="118"/>
      <c r="U47" s="119"/>
      <c r="V47" s="151"/>
      <c r="W47" s="120"/>
      <c r="X47" s="118"/>
      <c r="Y47" s="119"/>
      <c r="Z47" s="151"/>
      <c r="AA47" s="120"/>
      <c r="AB47" s="58">
        <v>0.5083333333333333</v>
      </c>
    </row>
    <row r="48" spans="1:33" ht="15" customHeight="1">
      <c r="A48" s="196" t="s">
        <v>494</v>
      </c>
      <c r="B48" s="150"/>
      <c r="C48" s="119"/>
      <c r="D48" s="151"/>
      <c r="E48" s="118"/>
      <c r="F48" s="119"/>
      <c r="G48" s="120"/>
      <c r="H48" s="195"/>
      <c r="I48" s="164"/>
      <c r="J48" s="361"/>
      <c r="K48" s="418">
        <v>0.50972222222222219</v>
      </c>
      <c r="L48" s="375"/>
      <c r="M48" s="376"/>
      <c r="N48" s="375">
        <v>0.54791666666666672</v>
      </c>
      <c r="O48" s="448"/>
      <c r="P48" s="438"/>
      <c r="Q48" s="118"/>
      <c r="R48" s="119"/>
      <c r="S48" s="120"/>
      <c r="T48" s="118"/>
      <c r="U48" s="119"/>
      <c r="V48" s="151"/>
      <c r="W48" s="120"/>
      <c r="X48" s="118"/>
      <c r="Y48" s="119"/>
      <c r="Z48" s="151"/>
      <c r="AA48" s="120"/>
      <c r="AB48" s="481">
        <v>0.50972222222222219</v>
      </c>
    </row>
    <row r="49" spans="1:28" ht="15" customHeight="1">
      <c r="A49" s="196" t="s">
        <v>665</v>
      </c>
      <c r="B49" s="150"/>
      <c r="C49" s="119"/>
      <c r="D49" s="151"/>
      <c r="E49" s="118"/>
      <c r="F49" s="119"/>
      <c r="G49" s="120"/>
      <c r="H49" s="195"/>
      <c r="I49" s="164"/>
      <c r="J49" s="361"/>
      <c r="K49" s="374"/>
      <c r="L49" s="375"/>
      <c r="M49" s="376" t="s">
        <v>666</v>
      </c>
      <c r="N49" s="471">
        <v>0.69930555555555562</v>
      </c>
      <c r="O49" s="448"/>
      <c r="P49" s="438"/>
      <c r="Q49" s="118"/>
      <c r="R49" s="119"/>
      <c r="S49" s="120"/>
      <c r="T49" s="118"/>
      <c r="U49" s="119"/>
      <c r="V49" s="151"/>
      <c r="W49" s="120"/>
      <c r="X49" s="118"/>
      <c r="Y49" s="119"/>
      <c r="Z49" s="151"/>
      <c r="AA49" s="120"/>
      <c r="AB49" s="416">
        <v>0.69930555555555562</v>
      </c>
    </row>
    <row r="50" spans="1:28" ht="15" customHeight="1">
      <c r="A50" s="196" t="s">
        <v>651</v>
      </c>
      <c r="B50" s="150"/>
      <c r="C50" s="119"/>
      <c r="D50" s="151"/>
      <c r="E50" s="118"/>
      <c r="F50" s="119"/>
      <c r="G50" s="120"/>
      <c r="H50" s="195"/>
      <c r="I50" s="164"/>
      <c r="J50" s="361"/>
      <c r="K50" s="374"/>
      <c r="L50" s="419">
        <v>0.55208333333333337</v>
      </c>
      <c r="M50" s="376">
        <v>0.57222222222222219</v>
      </c>
      <c r="N50" s="438"/>
      <c r="O50" s="448"/>
      <c r="P50" s="438"/>
      <c r="Q50" s="118"/>
      <c r="R50" s="119"/>
      <c r="S50" s="120"/>
      <c r="T50" s="118"/>
      <c r="U50" s="119"/>
      <c r="V50" s="151"/>
      <c r="W50" s="120"/>
      <c r="X50" s="118"/>
      <c r="Y50" s="119"/>
      <c r="Z50" s="151"/>
      <c r="AA50" s="120"/>
      <c r="AB50" s="481">
        <v>0.55208333333333337</v>
      </c>
    </row>
    <row r="51" spans="1:28" ht="15" customHeight="1">
      <c r="A51" s="196" t="s">
        <v>449</v>
      </c>
      <c r="B51" s="150"/>
      <c r="C51" s="119"/>
      <c r="D51" s="151"/>
      <c r="E51" s="118"/>
      <c r="F51" s="119"/>
      <c r="G51" s="120"/>
      <c r="H51" s="195"/>
      <c r="I51" s="164"/>
      <c r="J51" s="361"/>
      <c r="K51" s="374"/>
      <c r="L51" s="375"/>
      <c r="M51" s="639">
        <v>0.60833333333333328</v>
      </c>
      <c r="N51" s="438"/>
      <c r="O51" s="448"/>
      <c r="P51" s="438"/>
      <c r="Q51" s="118"/>
      <c r="R51" s="119"/>
      <c r="S51" s="120"/>
      <c r="T51" s="118"/>
      <c r="U51" s="119"/>
      <c r="V51" s="151"/>
      <c r="W51" s="120"/>
      <c r="X51" s="118"/>
      <c r="Y51" s="119"/>
      <c r="Z51" s="151"/>
      <c r="AA51" s="120"/>
      <c r="AB51" s="416">
        <v>0.60833333333333328</v>
      </c>
    </row>
    <row r="52" spans="1:28" ht="15" customHeight="1">
      <c r="A52" s="197" t="s">
        <v>472</v>
      </c>
      <c r="B52" s="198"/>
      <c r="C52" s="142"/>
      <c r="D52" s="199"/>
      <c r="E52" s="141"/>
      <c r="F52" s="142"/>
      <c r="G52" s="143"/>
      <c r="H52" s="425"/>
      <c r="I52" s="426"/>
      <c r="J52" s="427"/>
      <c r="K52" s="774">
        <v>0.68541666666666667</v>
      </c>
      <c r="L52" s="429"/>
      <c r="M52" s="430">
        <v>0.71875</v>
      </c>
      <c r="N52" s="444"/>
      <c r="O52" s="449"/>
      <c r="P52" s="444"/>
      <c r="Q52" s="118"/>
      <c r="R52" s="119"/>
      <c r="S52" s="120"/>
      <c r="T52" s="118"/>
      <c r="U52" s="119"/>
      <c r="V52" s="151"/>
      <c r="W52" s="120"/>
      <c r="X52" s="118"/>
      <c r="Y52" s="119"/>
      <c r="Z52" s="151"/>
      <c r="AA52" s="120"/>
      <c r="AB52" s="780">
        <v>0.68541666666666667</v>
      </c>
    </row>
    <row r="53" spans="1:28" ht="15" customHeight="1">
      <c r="A53" s="617" t="s">
        <v>608</v>
      </c>
      <c r="B53" s="683">
        <v>0.79999999998835847</v>
      </c>
      <c r="C53" s="583"/>
      <c r="D53" s="584" t="s">
        <v>609</v>
      </c>
      <c r="E53" s="586"/>
      <c r="F53" s="583"/>
      <c r="G53" s="587"/>
      <c r="H53" s="729"/>
      <c r="I53" s="730" t="s">
        <v>388</v>
      </c>
      <c r="J53" s="630"/>
      <c r="K53" s="633">
        <v>0.55972222222222223</v>
      </c>
      <c r="L53" s="636"/>
      <c r="M53" s="638"/>
      <c r="N53" s="641"/>
      <c r="O53" s="643"/>
      <c r="P53" s="641"/>
      <c r="Q53" s="118"/>
      <c r="R53" s="119"/>
      <c r="S53" s="120"/>
      <c r="T53" s="118"/>
      <c r="U53" s="119"/>
      <c r="V53" s="151"/>
      <c r="W53" s="120"/>
      <c r="X53" s="118"/>
      <c r="Y53" s="119"/>
      <c r="Z53" s="151"/>
      <c r="AA53" s="120"/>
      <c r="AB53" s="644">
        <v>0.55972222222222223</v>
      </c>
    </row>
    <row r="54" spans="1:28" ht="15" customHeight="1">
      <c r="A54" s="197" t="s">
        <v>483</v>
      </c>
      <c r="B54" s="198"/>
      <c r="C54" s="142"/>
      <c r="D54" s="199"/>
      <c r="E54" s="141"/>
      <c r="F54" s="142"/>
      <c r="G54" s="143"/>
      <c r="H54" s="425"/>
      <c r="I54" s="426"/>
      <c r="J54" s="427"/>
      <c r="K54" s="774">
        <v>0.61736111111111114</v>
      </c>
      <c r="L54" s="429"/>
      <c r="M54" s="430"/>
      <c r="N54" s="444"/>
      <c r="O54" s="449"/>
      <c r="P54" s="444"/>
      <c r="Q54" s="118"/>
      <c r="R54" s="119"/>
      <c r="S54" s="120"/>
      <c r="T54" s="118"/>
      <c r="U54" s="119"/>
      <c r="V54" s="151"/>
      <c r="W54" s="120"/>
      <c r="X54" s="118"/>
      <c r="Y54" s="119"/>
      <c r="Z54" s="151"/>
      <c r="AA54" s="120"/>
      <c r="AB54" s="780">
        <v>0.61736111111111114</v>
      </c>
    </row>
    <row r="55" spans="1:28" ht="15" customHeight="1">
      <c r="A55" s="197" t="s">
        <v>622</v>
      </c>
      <c r="B55" s="198"/>
      <c r="C55" s="142"/>
      <c r="D55" s="199"/>
      <c r="E55" s="141"/>
      <c r="F55" s="142"/>
      <c r="G55" s="143"/>
      <c r="H55" s="425"/>
      <c r="I55" s="426"/>
      <c r="J55" s="427"/>
      <c r="K55" s="774">
        <v>0.74791666666666667</v>
      </c>
      <c r="L55" s="429"/>
      <c r="M55" s="430"/>
      <c r="N55" s="444"/>
      <c r="O55" s="449"/>
      <c r="P55" s="444"/>
      <c r="Q55" s="118"/>
      <c r="R55" s="119"/>
      <c r="S55" s="120"/>
      <c r="T55" s="118"/>
      <c r="U55" s="119"/>
      <c r="V55" s="151"/>
      <c r="W55" s="120"/>
      <c r="X55" s="118"/>
      <c r="Y55" s="119"/>
      <c r="Z55" s="151"/>
      <c r="AA55" s="120"/>
      <c r="AB55" s="780">
        <v>0.74791666666666667</v>
      </c>
    </row>
    <row r="56" spans="1:28" ht="15" customHeight="1">
      <c r="A56" s="769" t="s">
        <v>562</v>
      </c>
      <c r="B56" s="683">
        <v>0.65138888888759539</v>
      </c>
      <c r="C56" s="770"/>
      <c r="D56" s="758"/>
      <c r="E56" s="753" t="s">
        <v>99</v>
      </c>
      <c r="F56" s="754" t="s">
        <v>100</v>
      </c>
      <c r="G56" s="755"/>
      <c r="H56" s="771"/>
      <c r="I56" s="772"/>
      <c r="J56" s="773"/>
      <c r="K56" s="775"/>
      <c r="L56" s="776"/>
      <c r="M56" s="777"/>
      <c r="N56" s="778"/>
      <c r="O56" s="779"/>
      <c r="P56" s="778"/>
      <c r="Q56" s="118"/>
      <c r="R56" s="119"/>
      <c r="S56" s="120"/>
      <c r="T56" s="118"/>
      <c r="U56" s="119"/>
      <c r="V56" s="151"/>
      <c r="W56" s="120"/>
      <c r="X56" s="118"/>
      <c r="Y56" s="119"/>
      <c r="Z56" s="151"/>
      <c r="AA56" s="120"/>
      <c r="AB56" s="781" t="s">
        <v>100</v>
      </c>
    </row>
    <row r="57" spans="1:28" ht="15" customHeight="1">
      <c r="A57" s="617" t="s">
        <v>442</v>
      </c>
      <c r="B57" s="680"/>
      <c r="C57" s="618">
        <v>0.63333333333139308</v>
      </c>
      <c r="D57" s="90"/>
      <c r="E57" s="88"/>
      <c r="F57" s="89"/>
      <c r="G57" s="490"/>
      <c r="H57" s="606"/>
      <c r="I57" s="623"/>
      <c r="J57" s="627"/>
      <c r="K57" s="631"/>
      <c r="L57" s="634"/>
      <c r="M57" s="637"/>
      <c r="N57" s="640"/>
      <c r="O57" s="642"/>
      <c r="P57" s="640"/>
      <c r="Q57" s="118"/>
      <c r="R57" s="119"/>
      <c r="S57" s="120"/>
      <c r="T57" s="118"/>
      <c r="U57" s="119"/>
      <c r="V57" s="151"/>
      <c r="W57" s="120"/>
      <c r="X57" s="118"/>
      <c r="Y57" s="119"/>
      <c r="Z57" s="151"/>
      <c r="AA57" s="120"/>
      <c r="AB57" s="644">
        <v>0.63333333333139308</v>
      </c>
    </row>
    <row r="58" spans="1:28" ht="15" customHeight="1">
      <c r="A58" s="617" t="s">
        <v>188</v>
      </c>
      <c r="B58" s="680"/>
      <c r="C58" s="619">
        <v>0.57916666666278616</v>
      </c>
      <c r="D58" s="90"/>
      <c r="E58" s="88"/>
      <c r="F58" s="89"/>
      <c r="G58" s="490"/>
      <c r="H58" s="606"/>
      <c r="I58" s="626" t="s">
        <v>580</v>
      </c>
      <c r="J58" s="630"/>
      <c r="K58" s="633"/>
      <c r="L58" s="636"/>
      <c r="M58" s="637"/>
      <c r="N58" s="640"/>
      <c r="O58" s="642"/>
      <c r="P58" s="640"/>
      <c r="Q58" s="118"/>
      <c r="R58" s="119"/>
      <c r="S58" s="120"/>
      <c r="T58" s="118"/>
      <c r="U58" s="119"/>
      <c r="V58" s="151"/>
      <c r="W58" s="120"/>
      <c r="X58" s="118"/>
      <c r="Y58" s="119"/>
      <c r="Z58" s="151"/>
      <c r="AA58" s="120"/>
      <c r="AB58" s="644" t="s">
        <v>580</v>
      </c>
    </row>
    <row r="59" spans="1:28" ht="15" customHeight="1">
      <c r="A59" s="617" t="s">
        <v>187</v>
      </c>
      <c r="B59" s="680"/>
      <c r="C59" s="618">
        <v>0.54513888887595385</v>
      </c>
      <c r="D59" s="90"/>
      <c r="E59" s="88"/>
      <c r="F59" s="89"/>
      <c r="G59" s="490"/>
      <c r="H59" s="606"/>
      <c r="I59" s="623"/>
      <c r="J59" s="627"/>
      <c r="K59" s="631"/>
      <c r="L59" s="634"/>
      <c r="M59" s="637"/>
      <c r="N59" s="640"/>
      <c r="O59" s="642"/>
      <c r="P59" s="640"/>
      <c r="Q59" s="118"/>
      <c r="R59" s="119"/>
      <c r="S59" s="120"/>
      <c r="T59" s="118"/>
      <c r="U59" s="119"/>
      <c r="V59" s="151"/>
      <c r="W59" s="120"/>
      <c r="X59" s="118"/>
      <c r="Y59" s="119"/>
      <c r="Z59" s="151"/>
      <c r="AA59" s="120"/>
      <c r="AB59" s="644">
        <v>0.54513888887595385</v>
      </c>
    </row>
    <row r="60" spans="1:28" ht="15" customHeight="1">
      <c r="A60" s="617" t="s">
        <v>587</v>
      </c>
      <c r="B60" s="491">
        <v>0.52430555556202307</v>
      </c>
      <c r="C60" s="618">
        <v>0.50555555554456078</v>
      </c>
      <c r="D60" s="90" t="s">
        <v>101</v>
      </c>
      <c r="E60" s="88" t="s">
        <v>102</v>
      </c>
      <c r="F60" s="89"/>
      <c r="G60" s="490"/>
      <c r="H60" s="606"/>
      <c r="I60" s="623"/>
      <c r="J60" s="627"/>
      <c r="K60" s="631"/>
      <c r="L60" s="634"/>
      <c r="M60" s="637"/>
      <c r="N60" s="640"/>
      <c r="O60" s="642"/>
      <c r="P60" s="640"/>
      <c r="Q60" s="118"/>
      <c r="R60" s="119"/>
      <c r="S60" s="120"/>
      <c r="T60" s="118"/>
      <c r="U60" s="119"/>
      <c r="V60" s="151"/>
      <c r="W60" s="120"/>
      <c r="X60" s="118"/>
      <c r="Y60" s="119"/>
      <c r="Z60" s="151"/>
      <c r="AA60" s="120"/>
      <c r="AB60" s="644">
        <v>0.50555555554456078</v>
      </c>
    </row>
    <row r="61" spans="1:28" ht="15" customHeight="1">
      <c r="A61" s="617" t="s">
        <v>108</v>
      </c>
      <c r="B61" s="683"/>
      <c r="C61" s="583"/>
      <c r="D61" s="584"/>
      <c r="E61" s="620" t="s">
        <v>434</v>
      </c>
      <c r="F61" s="621" t="s">
        <v>464</v>
      </c>
      <c r="G61" s="666" t="s">
        <v>109</v>
      </c>
      <c r="H61" s="729" t="s">
        <v>110</v>
      </c>
      <c r="I61" s="730" t="s">
        <v>469</v>
      </c>
      <c r="J61" s="731"/>
      <c r="K61" s="732"/>
      <c r="L61" s="733"/>
      <c r="M61" s="638"/>
      <c r="N61" s="641"/>
      <c r="O61" s="643"/>
      <c r="P61" s="641"/>
      <c r="Q61" s="118"/>
      <c r="R61" s="119"/>
      <c r="S61" s="120"/>
      <c r="T61" s="118"/>
      <c r="U61" s="119"/>
      <c r="V61" s="151"/>
      <c r="W61" s="120"/>
      <c r="X61" s="118"/>
      <c r="Y61" s="119"/>
      <c r="Z61" s="151"/>
      <c r="AA61" s="120"/>
      <c r="AB61" s="734" t="s">
        <v>110</v>
      </c>
    </row>
    <row r="62" spans="1:28" ht="15" customHeight="1">
      <c r="A62" s="617" t="s">
        <v>613</v>
      </c>
      <c r="B62" s="491">
        <v>0.7159722222131677</v>
      </c>
      <c r="C62" s="619">
        <v>0.66111111111240461</v>
      </c>
      <c r="D62" s="90"/>
      <c r="E62" s="88" t="s">
        <v>432</v>
      </c>
      <c r="F62" s="89"/>
      <c r="G62" s="490"/>
      <c r="H62" s="606"/>
      <c r="I62" s="626" t="s">
        <v>599</v>
      </c>
      <c r="J62" s="630"/>
      <c r="K62" s="633"/>
      <c r="L62" s="636"/>
      <c r="M62" s="637"/>
      <c r="N62" s="640"/>
      <c r="O62" s="642"/>
      <c r="P62" s="640"/>
      <c r="Q62" s="118"/>
      <c r="R62" s="119"/>
      <c r="S62" s="120"/>
      <c r="T62" s="118"/>
      <c r="U62" s="119"/>
      <c r="V62" s="151"/>
      <c r="W62" s="120"/>
      <c r="X62" s="118"/>
      <c r="Y62" s="119"/>
      <c r="Z62" s="151"/>
      <c r="AA62" s="120"/>
      <c r="AB62" s="644" t="s">
        <v>599</v>
      </c>
    </row>
    <row r="63" spans="1:28" ht="15" customHeight="1">
      <c r="A63" s="617" t="s">
        <v>463</v>
      </c>
      <c r="B63" s="491"/>
      <c r="C63" s="618">
        <v>0.58888888888759539</v>
      </c>
      <c r="D63" s="90"/>
      <c r="E63" s="88"/>
      <c r="F63" s="89"/>
      <c r="G63" s="490"/>
      <c r="H63" s="606"/>
      <c r="I63" s="623"/>
      <c r="J63" s="627"/>
      <c r="K63" s="631"/>
      <c r="L63" s="634"/>
      <c r="M63" s="637"/>
      <c r="N63" s="640"/>
      <c r="O63" s="642"/>
      <c r="P63" s="640"/>
      <c r="Q63" s="118"/>
      <c r="R63" s="119"/>
      <c r="S63" s="120"/>
      <c r="T63" s="118"/>
      <c r="U63" s="119"/>
      <c r="V63" s="151"/>
      <c r="W63" s="120"/>
      <c r="X63" s="118"/>
      <c r="Y63" s="119"/>
      <c r="Z63" s="151"/>
      <c r="AA63" s="120"/>
      <c r="AB63" s="644">
        <v>0.58888888888759539</v>
      </c>
    </row>
    <row r="64" spans="1:28" ht="15" customHeight="1">
      <c r="A64" s="617" t="s">
        <v>413</v>
      </c>
      <c r="B64" s="491"/>
      <c r="C64" s="618">
        <v>0.69305555554456078</v>
      </c>
      <c r="D64" s="90"/>
      <c r="E64" s="88"/>
      <c r="F64" s="89"/>
      <c r="G64" s="490"/>
      <c r="H64" s="606" t="s">
        <v>349</v>
      </c>
      <c r="I64" s="623"/>
      <c r="J64" s="627"/>
      <c r="K64" s="631"/>
      <c r="L64" s="634"/>
      <c r="M64" s="637"/>
      <c r="N64" s="640"/>
      <c r="O64" s="642"/>
      <c r="P64" s="640"/>
      <c r="Q64" s="118"/>
      <c r="R64" s="119"/>
      <c r="S64" s="120"/>
      <c r="T64" s="118"/>
      <c r="U64" s="119"/>
      <c r="V64" s="151"/>
      <c r="W64" s="120"/>
      <c r="X64" s="118"/>
      <c r="Y64" s="119"/>
      <c r="Z64" s="151"/>
      <c r="AA64" s="120"/>
      <c r="AB64" s="644">
        <v>0.69305555554456078</v>
      </c>
    </row>
    <row r="65" spans="1:28" ht="15" customHeight="1">
      <c r="A65" s="617" t="s">
        <v>419</v>
      </c>
      <c r="B65" s="491"/>
      <c r="C65" s="618">
        <v>0.58888888888759539</v>
      </c>
      <c r="D65" s="90"/>
      <c r="E65" s="88"/>
      <c r="F65" s="89"/>
      <c r="G65" s="490"/>
      <c r="H65" s="606"/>
      <c r="I65" s="623"/>
      <c r="J65" s="627"/>
      <c r="K65" s="631"/>
      <c r="L65" s="634"/>
      <c r="M65" s="637"/>
      <c r="N65" s="640"/>
      <c r="O65" s="642"/>
      <c r="P65" s="640"/>
      <c r="Q65" s="118"/>
      <c r="R65" s="119"/>
      <c r="S65" s="120"/>
      <c r="T65" s="118"/>
      <c r="U65" s="119"/>
      <c r="V65" s="151"/>
      <c r="W65" s="120"/>
      <c r="X65" s="118"/>
      <c r="Y65" s="119"/>
      <c r="Z65" s="151"/>
      <c r="AA65" s="120"/>
      <c r="AB65" s="644">
        <v>0.58888888888759539</v>
      </c>
    </row>
    <row r="66" spans="1:28" ht="15" customHeight="1">
      <c r="A66" s="617" t="s">
        <v>421</v>
      </c>
      <c r="B66" s="491"/>
      <c r="C66" s="619" t="s">
        <v>116</v>
      </c>
      <c r="D66" s="90"/>
      <c r="E66" s="88"/>
      <c r="F66" s="89"/>
      <c r="G66" s="587" t="s">
        <v>567</v>
      </c>
      <c r="H66" s="606" t="s">
        <v>388</v>
      </c>
      <c r="I66" s="623" t="s">
        <v>117</v>
      </c>
      <c r="J66" s="627"/>
      <c r="K66" s="631"/>
      <c r="L66" s="634"/>
      <c r="M66" s="638"/>
      <c r="N66" s="641"/>
      <c r="O66" s="643"/>
      <c r="P66" s="641"/>
      <c r="Q66" s="118"/>
      <c r="R66" s="119"/>
      <c r="S66" s="120"/>
      <c r="T66" s="118"/>
      <c r="U66" s="119"/>
      <c r="V66" s="151"/>
      <c r="W66" s="120"/>
      <c r="X66" s="118"/>
      <c r="Y66" s="119"/>
      <c r="Z66" s="151"/>
      <c r="AA66" s="120"/>
      <c r="AB66" s="644" t="s">
        <v>567</v>
      </c>
    </row>
    <row r="67" spans="1:28" ht="15" customHeight="1">
      <c r="A67" s="617" t="s">
        <v>437</v>
      </c>
      <c r="B67" s="491"/>
      <c r="C67" s="618" t="s">
        <v>118</v>
      </c>
      <c r="D67" s="90"/>
      <c r="E67" s="88"/>
      <c r="F67" s="89"/>
      <c r="G67" s="490"/>
      <c r="H67" s="606"/>
      <c r="I67" s="623"/>
      <c r="J67" s="627"/>
      <c r="K67" s="631"/>
      <c r="L67" s="634"/>
      <c r="M67" s="637"/>
      <c r="N67" s="640"/>
      <c r="O67" s="642"/>
      <c r="P67" s="640"/>
      <c r="Q67" s="118"/>
      <c r="R67" s="119"/>
      <c r="S67" s="120"/>
      <c r="T67" s="118"/>
      <c r="U67" s="119"/>
      <c r="V67" s="151"/>
      <c r="W67" s="120"/>
      <c r="X67" s="118"/>
      <c r="Y67" s="119"/>
      <c r="Z67" s="151"/>
      <c r="AA67" s="120"/>
      <c r="AB67" s="644">
        <v>0.62916666668024845</v>
      </c>
    </row>
    <row r="68" spans="1:28" ht="15" customHeight="1">
      <c r="A68" s="617" t="s">
        <v>423</v>
      </c>
      <c r="B68" s="491"/>
      <c r="C68" s="618"/>
      <c r="D68" s="90"/>
      <c r="E68" s="620" t="s">
        <v>435</v>
      </c>
      <c r="F68" s="621" t="s">
        <v>105</v>
      </c>
      <c r="G68" s="490"/>
      <c r="H68" s="622"/>
      <c r="I68" s="626" t="s">
        <v>416</v>
      </c>
      <c r="J68" s="630"/>
      <c r="K68" s="633"/>
      <c r="L68" s="636"/>
      <c r="M68" s="637"/>
      <c r="N68" s="640"/>
      <c r="O68" s="642"/>
      <c r="P68" s="640"/>
      <c r="Q68" s="118"/>
      <c r="R68" s="119"/>
      <c r="S68" s="120"/>
      <c r="T68" s="118"/>
      <c r="U68" s="119"/>
      <c r="V68" s="151"/>
      <c r="W68" s="120"/>
      <c r="X68" s="118"/>
      <c r="Y68" s="119"/>
      <c r="Z68" s="151"/>
      <c r="AA68" s="120"/>
      <c r="AB68" s="644" t="s">
        <v>416</v>
      </c>
    </row>
    <row r="69" spans="1:28" ht="15" customHeight="1">
      <c r="A69" s="617" t="s">
        <v>427</v>
      </c>
      <c r="B69" s="491"/>
      <c r="C69" s="618" t="s">
        <v>119</v>
      </c>
      <c r="D69" s="90"/>
      <c r="E69" s="88"/>
      <c r="F69" s="89"/>
      <c r="G69" s="490"/>
      <c r="H69" s="606"/>
      <c r="I69" s="623"/>
      <c r="J69" s="627"/>
      <c r="K69" s="631"/>
      <c r="L69" s="634"/>
      <c r="M69" s="637"/>
      <c r="N69" s="640"/>
      <c r="O69" s="642"/>
      <c r="P69" s="640"/>
      <c r="Q69" s="118"/>
      <c r="R69" s="119"/>
      <c r="S69" s="120"/>
      <c r="T69" s="118"/>
      <c r="U69" s="119"/>
      <c r="V69" s="151"/>
      <c r="W69" s="120"/>
      <c r="X69" s="118"/>
      <c r="Y69" s="119"/>
      <c r="Z69" s="151"/>
      <c r="AA69" s="120"/>
      <c r="AB69" s="644">
        <v>0.61180555555620231</v>
      </c>
    </row>
    <row r="70" spans="1:28" ht="15" customHeight="1">
      <c r="A70" s="617" t="s">
        <v>456</v>
      </c>
      <c r="B70" s="491"/>
      <c r="C70" s="618" t="s">
        <v>120</v>
      </c>
      <c r="D70" s="90"/>
      <c r="E70" s="88"/>
      <c r="F70" s="89"/>
      <c r="G70" s="490"/>
      <c r="H70" s="606"/>
      <c r="I70" s="623"/>
      <c r="J70" s="627"/>
      <c r="K70" s="631"/>
      <c r="L70" s="634"/>
      <c r="M70" s="637"/>
      <c r="N70" s="640"/>
      <c r="O70" s="642"/>
      <c r="P70" s="640"/>
      <c r="Q70" s="118"/>
      <c r="R70" s="119"/>
      <c r="S70" s="120"/>
      <c r="T70" s="118"/>
      <c r="U70" s="119"/>
      <c r="V70" s="151"/>
      <c r="W70" s="120"/>
      <c r="X70" s="118"/>
      <c r="Y70" s="119"/>
      <c r="Z70" s="151"/>
      <c r="AA70" s="120"/>
      <c r="AB70" s="644">
        <v>0.60833333333721384</v>
      </c>
    </row>
    <row r="71" spans="1:28" ht="15" customHeight="1">
      <c r="A71" s="140" t="s">
        <v>417</v>
      </c>
      <c r="B71" s="198"/>
      <c r="C71" s="142"/>
      <c r="D71" s="199"/>
      <c r="E71" s="141"/>
      <c r="F71" s="142"/>
      <c r="G71" s="143"/>
      <c r="H71" s="425" t="s">
        <v>327</v>
      </c>
      <c r="I71" s="426"/>
      <c r="J71" s="427"/>
      <c r="K71" s="428"/>
      <c r="L71" s="429"/>
      <c r="M71" s="430"/>
      <c r="N71" s="444"/>
      <c r="O71" s="449"/>
      <c r="P71" s="444"/>
      <c r="Q71" s="118"/>
      <c r="R71" s="119"/>
      <c r="S71" s="120"/>
      <c r="T71" s="118"/>
      <c r="U71" s="119"/>
      <c r="V71" s="151"/>
      <c r="W71" s="120"/>
      <c r="X71" s="118"/>
      <c r="Y71" s="119"/>
      <c r="Z71" s="151"/>
      <c r="AA71" s="120"/>
      <c r="AB71" s="645" t="s">
        <v>327</v>
      </c>
    </row>
    <row r="72" spans="1:28" ht="15" customHeight="1">
      <c r="A72" s="617" t="s">
        <v>447</v>
      </c>
      <c r="B72" s="491"/>
      <c r="C72" s="618" t="s">
        <v>123</v>
      </c>
      <c r="D72" s="90"/>
      <c r="E72" s="88"/>
      <c r="F72" s="89"/>
      <c r="G72" s="490"/>
      <c r="H72" s="606"/>
      <c r="I72" s="623"/>
      <c r="J72" s="627"/>
      <c r="K72" s="631"/>
      <c r="L72" s="634"/>
      <c r="M72" s="637"/>
      <c r="N72" s="640"/>
      <c r="O72" s="642"/>
      <c r="P72" s="640"/>
      <c r="Q72" s="118"/>
      <c r="R72" s="119"/>
      <c r="S72" s="120"/>
      <c r="T72" s="118"/>
      <c r="U72" s="119"/>
      <c r="V72" s="151"/>
      <c r="W72" s="120"/>
      <c r="X72" s="118"/>
      <c r="Y72" s="119"/>
      <c r="Z72" s="151"/>
      <c r="AA72" s="120"/>
      <c r="AB72" s="648">
        <v>0.68124999999417923</v>
      </c>
    </row>
    <row r="73" spans="1:28" ht="15" customHeight="1">
      <c r="A73" s="617" t="s">
        <v>259</v>
      </c>
      <c r="B73" s="491"/>
      <c r="C73" s="618"/>
      <c r="D73" s="90"/>
      <c r="E73" s="88"/>
      <c r="F73" s="89"/>
      <c r="G73" s="490" t="s">
        <v>124</v>
      </c>
      <c r="H73" s="606"/>
      <c r="I73" s="623"/>
      <c r="J73" s="627"/>
      <c r="K73" s="631"/>
      <c r="L73" s="634"/>
      <c r="M73" s="637"/>
      <c r="N73" s="640"/>
      <c r="O73" s="642"/>
      <c r="P73" s="640"/>
      <c r="Q73" s="118"/>
      <c r="R73" s="119"/>
      <c r="S73" s="120"/>
      <c r="T73" s="118"/>
      <c r="U73" s="119"/>
      <c r="V73" s="151"/>
      <c r="W73" s="120"/>
      <c r="X73" s="118"/>
      <c r="Y73" s="119"/>
      <c r="Z73" s="151"/>
      <c r="AA73" s="120"/>
      <c r="AB73" s="646"/>
    </row>
    <row r="74" spans="1:28" ht="15" customHeight="1">
      <c r="A74" s="140" t="s">
        <v>493</v>
      </c>
      <c r="B74" s="198"/>
      <c r="C74" s="142"/>
      <c r="D74" s="199"/>
      <c r="E74" s="141"/>
      <c r="F74" s="142"/>
      <c r="G74" s="143"/>
      <c r="H74" s="425" t="s">
        <v>125</v>
      </c>
      <c r="I74" s="624" t="s">
        <v>126</v>
      </c>
      <c r="J74" s="628"/>
      <c r="K74" s="632"/>
      <c r="L74" s="635"/>
      <c r="M74" s="430"/>
      <c r="N74" s="444"/>
      <c r="O74" s="449"/>
      <c r="P74" s="444"/>
      <c r="Q74" s="118"/>
      <c r="R74" s="119"/>
      <c r="S74" s="120"/>
      <c r="T74" s="118"/>
      <c r="U74" s="119"/>
      <c r="V74" s="151"/>
      <c r="W74" s="120"/>
      <c r="X74" s="118"/>
      <c r="Y74" s="119"/>
      <c r="Z74" s="151"/>
      <c r="AA74" s="120"/>
      <c r="AB74" s="647" t="s">
        <v>126</v>
      </c>
    </row>
    <row r="75" spans="1:28" ht="15" customHeight="1">
      <c r="A75" s="617" t="s">
        <v>492</v>
      </c>
      <c r="B75" s="491"/>
      <c r="C75" s="618"/>
      <c r="D75" s="90"/>
      <c r="E75" s="88"/>
      <c r="F75" s="89"/>
      <c r="G75" s="490"/>
      <c r="H75" s="606"/>
      <c r="I75" s="625">
        <v>0.51111111111822538</v>
      </c>
      <c r="J75" s="629"/>
      <c r="K75" s="631"/>
      <c r="L75" s="634"/>
      <c r="M75" s="637"/>
      <c r="N75" s="640"/>
      <c r="O75" s="642"/>
      <c r="P75" s="640"/>
      <c r="Q75" s="118"/>
      <c r="R75" s="119"/>
      <c r="S75" s="120"/>
      <c r="T75" s="118"/>
      <c r="U75" s="119"/>
      <c r="V75" s="151"/>
      <c r="W75" s="120"/>
      <c r="X75" s="118"/>
      <c r="Y75" s="119"/>
      <c r="Z75" s="151"/>
      <c r="AA75" s="120"/>
      <c r="AB75" s="648">
        <v>0.51111111111822538</v>
      </c>
    </row>
    <row r="76" spans="1:28" ht="15" customHeight="1">
      <c r="A76" s="617" t="s">
        <v>128</v>
      </c>
      <c r="B76" s="491"/>
      <c r="C76" s="618"/>
      <c r="D76" s="90"/>
      <c r="E76" s="88"/>
      <c r="F76" s="89"/>
      <c r="G76" s="490"/>
      <c r="H76" s="606"/>
      <c r="I76" s="625">
        <v>0.54999999998835847</v>
      </c>
      <c r="J76" s="629"/>
      <c r="K76" s="631"/>
      <c r="L76" s="634"/>
      <c r="M76" s="637"/>
      <c r="N76" s="640"/>
      <c r="O76" s="642"/>
      <c r="P76" s="640"/>
      <c r="Q76" s="118"/>
      <c r="R76" s="119"/>
      <c r="S76" s="120"/>
      <c r="T76" s="118"/>
      <c r="U76" s="119"/>
      <c r="V76" s="151"/>
      <c r="W76" s="120"/>
      <c r="X76" s="118"/>
      <c r="Y76" s="119"/>
      <c r="Z76" s="151"/>
      <c r="AA76" s="120"/>
      <c r="AB76" s="648">
        <v>0.54999999998835847</v>
      </c>
    </row>
    <row r="77" spans="1:28" ht="15" customHeight="1">
      <c r="A77" s="197" t="s">
        <v>568</v>
      </c>
      <c r="B77" s="198"/>
      <c r="C77" s="142"/>
      <c r="D77" s="199"/>
      <c r="E77" s="141"/>
      <c r="F77" s="142"/>
      <c r="G77" s="143"/>
      <c r="H77" s="425"/>
      <c r="I77" s="512">
        <v>0.52986111110658385</v>
      </c>
      <c r="J77" s="422"/>
      <c r="K77" s="428"/>
      <c r="L77" s="429"/>
      <c r="M77" s="430"/>
      <c r="N77" s="444"/>
      <c r="O77" s="449"/>
      <c r="P77" s="444"/>
      <c r="Q77" s="118"/>
      <c r="R77" s="119"/>
      <c r="S77" s="120"/>
      <c r="T77" s="118"/>
      <c r="U77" s="119"/>
      <c r="V77" s="151"/>
      <c r="W77" s="120"/>
      <c r="X77" s="118"/>
      <c r="Y77" s="119"/>
      <c r="Z77" s="151"/>
      <c r="AA77" s="120"/>
      <c r="AB77" s="476">
        <v>0.52986111110658385</v>
      </c>
    </row>
    <row r="78" spans="1:28" ht="15" customHeight="1">
      <c r="A78" s="197" t="s">
        <v>850</v>
      </c>
      <c r="B78" s="198"/>
      <c r="C78" s="142"/>
      <c r="D78" s="199"/>
      <c r="E78" s="141"/>
      <c r="F78" s="142"/>
      <c r="G78" s="143"/>
      <c r="H78" s="425"/>
      <c r="I78" s="426"/>
      <c r="J78" s="427"/>
      <c r="K78" s="428"/>
      <c r="L78" s="429"/>
      <c r="M78" s="430"/>
      <c r="N78" s="444"/>
      <c r="O78" s="449"/>
      <c r="P78" s="444"/>
      <c r="Q78" s="118"/>
      <c r="R78" s="119"/>
      <c r="S78" s="120"/>
      <c r="T78" s="118"/>
      <c r="U78" s="119"/>
      <c r="V78" s="151"/>
      <c r="W78" s="120"/>
      <c r="X78" s="577">
        <v>0.52638888888888891</v>
      </c>
      <c r="Y78" s="119"/>
      <c r="Z78" s="151"/>
      <c r="AA78" s="120"/>
      <c r="AB78" s="412"/>
    </row>
    <row r="79" spans="1:28" ht="15" customHeight="1">
      <c r="A79" s="197" t="s">
        <v>851</v>
      </c>
      <c r="B79" s="198"/>
      <c r="C79" s="142"/>
      <c r="D79" s="199"/>
      <c r="E79" s="141"/>
      <c r="F79" s="142"/>
      <c r="G79" s="143"/>
      <c r="H79" s="425"/>
      <c r="I79" s="426"/>
      <c r="J79" s="427"/>
      <c r="K79" s="428"/>
      <c r="L79" s="429"/>
      <c r="M79" s="430"/>
      <c r="N79" s="444"/>
      <c r="O79" s="449"/>
      <c r="P79" s="444"/>
      <c r="Q79" s="118"/>
      <c r="R79" s="119"/>
      <c r="S79" s="120"/>
      <c r="T79" s="118"/>
      <c r="U79" s="119"/>
      <c r="V79" s="151"/>
      <c r="W79" s="120"/>
      <c r="X79" s="577">
        <v>0.55763888888888891</v>
      </c>
      <c r="Y79" s="119"/>
      <c r="Z79" s="151"/>
      <c r="AA79" s="120"/>
      <c r="AB79" s="412"/>
    </row>
    <row r="80" spans="1:28" ht="15" customHeight="1">
      <c r="A80" s="197" t="s">
        <v>852</v>
      </c>
      <c r="B80" s="198"/>
      <c r="C80" s="142"/>
      <c r="D80" s="199"/>
      <c r="E80" s="141"/>
      <c r="F80" s="142"/>
      <c r="G80" s="143"/>
      <c r="H80" s="425"/>
      <c r="I80" s="426"/>
      <c r="J80" s="427"/>
      <c r="K80" s="428"/>
      <c r="L80" s="429"/>
      <c r="M80" s="430"/>
      <c r="N80" s="444"/>
      <c r="O80" s="449"/>
      <c r="P80" s="444"/>
      <c r="Q80" s="118"/>
      <c r="R80" s="119"/>
      <c r="S80" s="120"/>
      <c r="T80" s="118"/>
      <c r="U80" s="119"/>
      <c r="V80" s="151"/>
      <c r="W80" s="120"/>
      <c r="X80" s="577">
        <v>0.59583333333333333</v>
      </c>
      <c r="Y80" s="119"/>
      <c r="Z80" s="151"/>
      <c r="AA80" s="120"/>
      <c r="AB80" s="412"/>
    </row>
    <row r="81" spans="1:33" ht="15" customHeight="1">
      <c r="A81" s="197"/>
      <c r="B81" s="198"/>
      <c r="C81" s="142"/>
      <c r="D81" s="199"/>
      <c r="E81" s="141"/>
      <c r="F81" s="142"/>
      <c r="G81" s="143"/>
      <c r="H81" s="425"/>
      <c r="I81" s="426"/>
      <c r="J81" s="427"/>
      <c r="K81" s="428"/>
      <c r="L81" s="429"/>
      <c r="M81" s="430"/>
      <c r="N81" s="444"/>
      <c r="O81" s="449"/>
      <c r="P81" s="444"/>
      <c r="Q81" s="118"/>
      <c r="R81" s="119"/>
      <c r="S81" s="120"/>
      <c r="T81" s="118"/>
      <c r="U81" s="119"/>
      <c r="V81" s="151"/>
      <c r="W81" s="120"/>
      <c r="X81" s="577"/>
      <c r="Y81" s="119"/>
      <c r="Z81" s="151"/>
      <c r="AA81" s="120"/>
      <c r="AB81" s="412"/>
    </row>
    <row r="82" spans="1:33" ht="15" customHeight="1">
      <c r="A82" s="197"/>
      <c r="B82" s="198"/>
      <c r="C82" s="142"/>
      <c r="D82" s="199"/>
      <c r="E82" s="141"/>
      <c r="F82" s="142"/>
      <c r="G82" s="143"/>
      <c r="H82" s="425"/>
      <c r="I82" s="426"/>
      <c r="J82" s="427"/>
      <c r="K82" s="428"/>
      <c r="L82" s="429"/>
      <c r="M82" s="430"/>
      <c r="N82" s="444"/>
      <c r="O82" s="449"/>
      <c r="P82" s="444"/>
      <c r="Q82" s="118"/>
      <c r="R82" s="119"/>
      <c r="S82" s="120"/>
      <c r="T82" s="118"/>
      <c r="U82" s="119"/>
      <c r="V82" s="151"/>
      <c r="W82" s="120"/>
      <c r="X82" s="577"/>
      <c r="Y82" s="119"/>
      <c r="Z82" s="151"/>
      <c r="AA82" s="120"/>
      <c r="AB82" s="412"/>
    </row>
    <row r="83" spans="1:33" ht="15" customHeight="1">
      <c r="A83" s="197"/>
      <c r="B83" s="198"/>
      <c r="C83" s="142"/>
      <c r="D83" s="199"/>
      <c r="E83" s="141"/>
      <c r="F83" s="142"/>
      <c r="G83" s="143"/>
      <c r="H83" s="425"/>
      <c r="I83" s="426"/>
      <c r="J83" s="427"/>
      <c r="K83" s="428"/>
      <c r="L83" s="429"/>
      <c r="M83" s="430"/>
      <c r="N83" s="444"/>
      <c r="O83" s="449"/>
      <c r="P83" s="444"/>
      <c r="Q83" s="118"/>
      <c r="R83" s="119"/>
      <c r="S83" s="120"/>
      <c r="T83" s="118"/>
      <c r="U83" s="119"/>
      <c r="V83" s="151"/>
      <c r="W83" s="120"/>
      <c r="X83" s="577"/>
      <c r="Y83" s="119"/>
      <c r="Z83" s="151"/>
      <c r="AA83" s="120"/>
      <c r="AB83" s="412"/>
    </row>
    <row r="84" spans="1:33" ht="15" customHeight="1">
      <c r="A84" s="197"/>
      <c r="B84" s="198"/>
      <c r="C84" s="142"/>
      <c r="D84" s="199"/>
      <c r="E84" s="141"/>
      <c r="F84" s="142"/>
      <c r="G84" s="143"/>
      <c r="H84" s="425"/>
      <c r="I84" s="426"/>
      <c r="J84" s="427"/>
      <c r="K84" s="428"/>
      <c r="L84" s="429"/>
      <c r="M84" s="430"/>
      <c r="N84" s="444"/>
      <c r="O84" s="449"/>
      <c r="P84" s="444"/>
      <c r="Q84" s="118"/>
      <c r="R84" s="119"/>
      <c r="S84" s="120"/>
      <c r="T84" s="118"/>
      <c r="U84" s="119"/>
      <c r="V84" s="151"/>
      <c r="W84" s="120"/>
      <c r="X84" s="577"/>
      <c r="Y84" s="119"/>
      <c r="Z84" s="151"/>
      <c r="AA84" s="120"/>
      <c r="AB84" s="412"/>
    </row>
    <row r="85" spans="1:33" ht="15" customHeight="1">
      <c r="A85" s="197"/>
      <c r="B85" s="198"/>
      <c r="C85" s="142"/>
      <c r="D85" s="199"/>
      <c r="E85" s="141"/>
      <c r="F85" s="142"/>
      <c r="G85" s="143"/>
      <c r="H85" s="425"/>
      <c r="I85" s="426"/>
      <c r="J85" s="427"/>
      <c r="K85" s="428"/>
      <c r="L85" s="429"/>
      <c r="M85" s="430"/>
      <c r="N85" s="444"/>
      <c r="O85" s="449"/>
      <c r="P85" s="444"/>
      <c r="Q85" s="118"/>
      <c r="R85" s="119"/>
      <c r="S85" s="120"/>
      <c r="T85" s="118"/>
      <c r="U85" s="119"/>
      <c r="V85" s="151"/>
      <c r="W85" s="120"/>
      <c r="X85" s="577"/>
      <c r="Y85" s="119"/>
      <c r="Z85" s="151"/>
      <c r="AA85" s="120"/>
      <c r="AB85" s="412"/>
    </row>
    <row r="86" spans="1:33" ht="15" customHeight="1">
      <c r="A86" s="197"/>
      <c r="B86" s="198"/>
      <c r="C86" s="142"/>
      <c r="D86" s="199"/>
      <c r="E86" s="141"/>
      <c r="F86" s="142"/>
      <c r="G86" s="143"/>
      <c r="H86" s="425"/>
      <c r="I86" s="426"/>
      <c r="J86" s="427"/>
      <c r="K86" s="428"/>
      <c r="L86" s="429"/>
      <c r="M86" s="430"/>
      <c r="N86" s="444"/>
      <c r="O86" s="449"/>
      <c r="P86" s="444"/>
      <c r="Q86" s="118"/>
      <c r="R86" s="119"/>
      <c r="S86" s="120"/>
      <c r="T86" s="118"/>
      <c r="U86" s="119"/>
      <c r="V86" s="151"/>
      <c r="W86" s="120"/>
      <c r="X86" s="577"/>
      <c r="Y86" s="119"/>
      <c r="Z86" s="151"/>
      <c r="AA86" s="120"/>
      <c r="AB86" s="412"/>
    </row>
    <row r="87" spans="1:33" ht="15" customHeight="1">
      <c r="A87" s="197"/>
      <c r="B87" s="198"/>
      <c r="C87" s="142"/>
      <c r="D87" s="199"/>
      <c r="E87" s="141"/>
      <c r="F87" s="142"/>
      <c r="G87" s="143"/>
      <c r="H87" s="425"/>
      <c r="I87" s="426"/>
      <c r="J87" s="427"/>
      <c r="K87" s="428"/>
      <c r="L87" s="429"/>
      <c r="M87" s="430"/>
      <c r="N87" s="444"/>
      <c r="O87" s="449"/>
      <c r="P87" s="444"/>
      <c r="Q87" s="118"/>
      <c r="R87" s="119"/>
      <c r="S87" s="120"/>
      <c r="T87" s="118"/>
      <c r="U87" s="119"/>
      <c r="V87" s="151"/>
      <c r="W87" s="120"/>
      <c r="X87" s="577"/>
      <c r="Y87" s="119"/>
      <c r="Z87" s="151"/>
      <c r="AA87" s="120"/>
      <c r="AB87" s="412"/>
    </row>
    <row r="88" spans="1:33" ht="15" customHeight="1">
      <c r="A88" s="197"/>
      <c r="B88" s="198"/>
      <c r="C88" s="142"/>
      <c r="D88" s="199"/>
      <c r="E88" s="141"/>
      <c r="F88" s="142"/>
      <c r="G88" s="143"/>
      <c r="H88" s="425"/>
      <c r="I88" s="426"/>
      <c r="J88" s="427"/>
      <c r="K88" s="428"/>
      <c r="L88" s="429"/>
      <c r="M88" s="430"/>
      <c r="N88" s="444"/>
      <c r="O88" s="449"/>
      <c r="P88" s="444"/>
      <c r="Q88" s="118"/>
      <c r="R88" s="119"/>
      <c r="S88" s="120"/>
      <c r="T88" s="118"/>
      <c r="U88" s="119"/>
      <c r="V88" s="151"/>
      <c r="W88" s="120"/>
      <c r="X88" s="577"/>
      <c r="Y88" s="119"/>
      <c r="Z88" s="151"/>
      <c r="AA88" s="120"/>
      <c r="AB88" s="412"/>
    </row>
    <row r="89" spans="1:33" ht="15" customHeight="1">
      <c r="A89" s="197"/>
      <c r="B89" s="198"/>
      <c r="C89" s="142"/>
      <c r="D89" s="199"/>
      <c r="E89" s="141"/>
      <c r="F89" s="142"/>
      <c r="G89" s="143"/>
      <c r="H89" s="425"/>
      <c r="I89" s="426"/>
      <c r="J89" s="427"/>
      <c r="K89" s="428"/>
      <c r="L89" s="429"/>
      <c r="M89" s="430"/>
      <c r="N89" s="444"/>
      <c r="O89" s="449"/>
      <c r="P89" s="444"/>
      <c r="Q89" s="118"/>
      <c r="R89" s="119"/>
      <c r="S89" s="120"/>
      <c r="T89" s="118"/>
      <c r="U89" s="119"/>
      <c r="V89" s="151"/>
      <c r="W89" s="120"/>
      <c r="X89" s="118"/>
      <c r="Y89" s="119"/>
      <c r="Z89" s="151"/>
      <c r="AA89" s="120"/>
      <c r="AB89" s="412"/>
    </row>
    <row r="90" spans="1:33" ht="15.75" customHeight="1" thickBot="1">
      <c r="A90" s="197"/>
      <c r="B90" s="198"/>
      <c r="C90" s="142"/>
      <c r="D90" s="199"/>
      <c r="E90" s="200"/>
      <c r="F90" s="201"/>
      <c r="G90" s="202"/>
      <c r="H90" s="203"/>
      <c r="I90" s="204"/>
      <c r="J90" s="362"/>
      <c r="K90" s="377"/>
      <c r="L90" s="378"/>
      <c r="M90" s="379"/>
      <c r="N90" s="445"/>
      <c r="O90" s="450"/>
      <c r="P90" s="445"/>
      <c r="Q90" s="200"/>
      <c r="R90" s="201"/>
      <c r="S90" s="202"/>
      <c r="T90" s="200"/>
      <c r="U90" s="201"/>
      <c r="V90" s="217"/>
      <c r="W90" s="202"/>
      <c r="X90" s="200"/>
      <c r="Y90" s="201"/>
      <c r="Z90" s="217"/>
      <c r="AA90" s="202"/>
      <c r="AB90" s="351"/>
    </row>
    <row r="91" spans="1:33" ht="15.75" customHeight="1" thickBot="1">
      <c r="A91" s="205" t="s">
        <v>512</v>
      </c>
      <c r="B91" s="206"/>
      <c r="C91" s="206"/>
      <c r="D91" s="206"/>
      <c r="E91" s="206"/>
      <c r="F91" s="206"/>
      <c r="G91" s="206"/>
      <c r="H91" s="207"/>
      <c r="I91" s="207"/>
      <c r="J91" s="207"/>
      <c r="K91" s="380"/>
      <c r="L91" s="380"/>
      <c r="M91" s="380"/>
      <c r="N91" s="380"/>
      <c r="O91" s="380"/>
      <c r="P91" s="380"/>
      <c r="Q91" s="597"/>
      <c r="R91" s="597"/>
      <c r="S91" s="597"/>
      <c r="T91" s="597"/>
      <c r="U91" s="597"/>
      <c r="V91" s="597"/>
      <c r="W91" s="597"/>
      <c r="X91" s="597"/>
      <c r="Y91" s="597"/>
      <c r="Z91" s="597"/>
      <c r="AA91" s="597"/>
      <c r="AB91" s="208"/>
    </row>
    <row r="92" spans="1:33" ht="15" customHeight="1">
      <c r="A92" s="209" t="s">
        <v>796</v>
      </c>
      <c r="B92" s="210"/>
      <c r="C92" s="211"/>
      <c r="D92" s="212"/>
      <c r="E92" s="210"/>
      <c r="F92" s="211"/>
      <c r="G92" s="480"/>
      <c r="H92" s="213"/>
      <c r="I92" s="394"/>
      <c r="J92" s="393"/>
      <c r="K92" s="506"/>
      <c r="L92" s="535"/>
      <c r="M92" s="536"/>
      <c r="N92" s="507"/>
      <c r="O92" s="537"/>
      <c r="P92" s="507"/>
      <c r="Q92" s="210"/>
      <c r="R92" s="211"/>
      <c r="S92" s="212"/>
      <c r="T92" s="796">
        <v>0.38611111111111113</v>
      </c>
      <c r="U92" s="797">
        <v>0.41666666666666669</v>
      </c>
      <c r="V92" s="798"/>
      <c r="W92" s="799">
        <v>0.42569444444444443</v>
      </c>
      <c r="X92" s="796"/>
      <c r="Y92" s="797"/>
      <c r="Z92" s="798"/>
      <c r="AA92" s="799"/>
      <c r="AB92" s="508">
        <f>MIN(B92:AA92)</f>
        <v>0.38611111111111113</v>
      </c>
    </row>
    <row r="93" spans="1:33" ht="15" customHeight="1">
      <c r="A93" s="196" t="s">
        <v>670</v>
      </c>
      <c r="B93" s="118"/>
      <c r="C93" s="119"/>
      <c r="D93" s="120"/>
      <c r="E93" s="118"/>
      <c r="F93" s="119"/>
      <c r="G93" s="151"/>
      <c r="H93" s="195"/>
      <c r="I93" s="164"/>
      <c r="J93" s="361"/>
      <c r="K93" s="374"/>
      <c r="L93" s="375"/>
      <c r="M93" s="376"/>
      <c r="N93" s="503">
        <v>0.73333333333333339</v>
      </c>
      <c r="O93" s="451">
        <v>0.67708333333333337</v>
      </c>
      <c r="P93" s="438">
        <v>0.77638888888888891</v>
      </c>
      <c r="Q93" s="577">
        <v>0.73888888888888893</v>
      </c>
      <c r="R93" s="616">
        <v>0.70347222222222217</v>
      </c>
      <c r="S93" s="120"/>
      <c r="T93" s="577"/>
      <c r="U93" s="616"/>
      <c r="V93" s="786">
        <v>0.4375</v>
      </c>
      <c r="W93" s="795">
        <v>0.45694444444444443</v>
      </c>
      <c r="X93" s="577"/>
      <c r="Y93" s="616"/>
      <c r="Z93" s="786"/>
      <c r="AA93" s="795"/>
      <c r="AB93" s="78">
        <v>0.4375</v>
      </c>
    </row>
    <row r="94" spans="1:33" ht="15" customHeight="1">
      <c r="A94" s="196" t="s">
        <v>815</v>
      </c>
      <c r="B94" s="118"/>
      <c r="C94" s="119"/>
      <c r="D94" s="120"/>
      <c r="E94" s="118"/>
      <c r="F94" s="119"/>
      <c r="G94" s="151"/>
      <c r="H94" s="195"/>
      <c r="I94" s="43"/>
      <c r="J94" s="108"/>
      <c r="K94" s="374"/>
      <c r="L94" s="375"/>
      <c r="M94" s="376"/>
      <c r="N94" s="438"/>
      <c r="O94" s="448"/>
      <c r="P94" s="438"/>
      <c r="Q94" s="118"/>
      <c r="R94" s="119"/>
      <c r="S94" s="120"/>
      <c r="T94" s="782">
        <v>0.47916666666666669</v>
      </c>
      <c r="U94" s="649">
        <v>0.44166666666666665</v>
      </c>
      <c r="V94" s="784"/>
      <c r="W94" s="795">
        <v>0.47986111111111113</v>
      </c>
      <c r="X94" s="782"/>
      <c r="Y94" s="649"/>
      <c r="Z94" s="784"/>
      <c r="AA94" s="795"/>
      <c r="AB94" s="78">
        <f>MIN(B94:AA94)</f>
        <v>0.44166666666666665</v>
      </c>
    </row>
    <row r="95" spans="1:33" s="73" customFormat="1" ht="15" customHeight="1">
      <c r="A95" s="196" t="s">
        <v>764</v>
      </c>
      <c r="B95" s="118"/>
      <c r="C95" s="119"/>
      <c r="D95" s="120"/>
      <c r="E95" s="118"/>
      <c r="F95" s="119"/>
      <c r="G95" s="151"/>
      <c r="H95" s="195"/>
      <c r="I95" s="43"/>
      <c r="J95" s="108"/>
      <c r="K95" s="374"/>
      <c r="L95" s="375"/>
      <c r="M95" s="376"/>
      <c r="N95" s="438"/>
      <c r="O95" s="448"/>
      <c r="P95" s="438"/>
      <c r="Q95" s="577">
        <v>0.67986111111111114</v>
      </c>
      <c r="R95" s="735">
        <v>0.64583333333333337</v>
      </c>
      <c r="S95" s="120"/>
      <c r="T95" s="577"/>
      <c r="U95" s="649">
        <v>0.39444444444444443</v>
      </c>
      <c r="V95" s="784"/>
      <c r="W95" s="795">
        <v>0.49583333333333335</v>
      </c>
      <c r="X95" s="577"/>
      <c r="Y95" s="649"/>
      <c r="Z95" s="784"/>
      <c r="AA95" s="795"/>
      <c r="AB95" s="78">
        <v>0.39444444444444443</v>
      </c>
      <c r="AC95"/>
      <c r="AD95"/>
      <c r="AE95"/>
      <c r="AF95"/>
      <c r="AG95"/>
    </row>
    <row r="96" spans="1:33" ht="15" customHeight="1">
      <c r="A96" s="196" t="s">
        <v>797</v>
      </c>
      <c r="B96" s="118"/>
      <c r="C96" s="119"/>
      <c r="D96" s="120"/>
      <c r="E96" s="118"/>
      <c r="F96" s="119"/>
      <c r="G96" s="151"/>
      <c r="H96" s="195"/>
      <c r="I96" s="43"/>
      <c r="J96" s="108"/>
      <c r="K96" s="374"/>
      <c r="L96" s="375"/>
      <c r="M96" s="376"/>
      <c r="N96" s="438"/>
      <c r="O96" s="448"/>
      <c r="P96" s="438"/>
      <c r="Q96" s="118"/>
      <c r="R96" s="119"/>
      <c r="S96" s="120"/>
      <c r="T96" s="578">
        <v>0.49652777777777773</v>
      </c>
      <c r="U96" s="119"/>
      <c r="V96" s="151"/>
      <c r="W96" s="795">
        <v>0.50277777777777777</v>
      </c>
      <c r="X96" s="578"/>
      <c r="Y96" s="119"/>
      <c r="Z96" s="151"/>
      <c r="AA96" s="795"/>
      <c r="AB96" s="78">
        <f>MIN(B96:AA96)</f>
        <v>0.49652777777777773</v>
      </c>
    </row>
    <row r="97" spans="1:33" ht="25.5" customHeight="1">
      <c r="A97" s="196" t="s">
        <v>816</v>
      </c>
      <c r="B97" s="118"/>
      <c r="C97" s="119"/>
      <c r="D97" s="120"/>
      <c r="E97" s="118"/>
      <c r="F97" s="119"/>
      <c r="G97" s="151"/>
      <c r="H97" s="195"/>
      <c r="I97" s="43"/>
      <c r="J97" s="108"/>
      <c r="K97" s="374"/>
      <c r="L97" s="375"/>
      <c r="M97" s="376"/>
      <c r="N97" s="438"/>
      <c r="O97" s="448"/>
      <c r="P97" s="438"/>
      <c r="Q97" s="118"/>
      <c r="R97" s="119"/>
      <c r="S97" s="120"/>
      <c r="T97" s="782">
        <v>0.4777777777777778</v>
      </c>
      <c r="U97" s="735">
        <v>0.44930555555555557</v>
      </c>
      <c r="V97" s="784">
        <v>0.43055555555555558</v>
      </c>
      <c r="W97" s="120"/>
      <c r="X97" s="782"/>
      <c r="Y97" s="735"/>
      <c r="Z97" s="784"/>
      <c r="AA97" s="120"/>
      <c r="AB97" s="78">
        <f>MIN(B97:AA97)</f>
        <v>0.43055555555555558</v>
      </c>
    </row>
    <row r="98" spans="1:33" s="73" customFormat="1" ht="15" customHeight="1">
      <c r="A98" s="196" t="s">
        <v>835</v>
      </c>
      <c r="B98" s="118"/>
      <c r="C98" s="119"/>
      <c r="D98" s="120"/>
      <c r="E98" s="118"/>
      <c r="F98" s="119"/>
      <c r="G98" s="151"/>
      <c r="H98" s="195"/>
      <c r="I98" s="43"/>
      <c r="J98" s="108"/>
      <c r="K98" s="374"/>
      <c r="L98" s="375"/>
      <c r="M98" s="376"/>
      <c r="N98" s="438"/>
      <c r="O98" s="448"/>
      <c r="P98" s="438"/>
      <c r="Q98" s="118"/>
      <c r="R98" s="119"/>
      <c r="S98" s="120"/>
      <c r="T98" s="118"/>
      <c r="U98" s="119"/>
      <c r="V98" s="786">
        <v>0.49722222222222223</v>
      </c>
      <c r="W98" s="120"/>
      <c r="X98" s="118"/>
      <c r="Y98" s="119"/>
      <c r="Z98" s="786"/>
      <c r="AA98" s="120"/>
      <c r="AB98" s="42">
        <v>0.49722222222222223</v>
      </c>
      <c r="AC98"/>
      <c r="AD98"/>
      <c r="AE98"/>
      <c r="AF98"/>
      <c r="AG98"/>
    </row>
    <row r="99" spans="1:33" ht="15" customHeight="1">
      <c r="A99" s="196" t="s">
        <v>762</v>
      </c>
      <c r="B99" s="118"/>
      <c r="C99" s="119"/>
      <c r="D99" s="120"/>
      <c r="E99" s="118"/>
      <c r="F99" s="119"/>
      <c r="G99" s="151"/>
      <c r="H99" s="195"/>
      <c r="I99" s="43"/>
      <c r="J99" s="108"/>
      <c r="K99" s="374"/>
      <c r="L99" s="375"/>
      <c r="M99" s="376"/>
      <c r="N99" s="438"/>
      <c r="O99" s="448"/>
      <c r="P99" s="438"/>
      <c r="Q99" s="118"/>
      <c r="R99" s="735">
        <v>0.71875</v>
      </c>
      <c r="S99" s="120"/>
      <c r="T99" s="118"/>
      <c r="U99" s="649">
        <v>0.45833333333333331</v>
      </c>
      <c r="V99" s="784"/>
      <c r="W99" s="120"/>
      <c r="X99" s="118"/>
      <c r="Y99" s="649"/>
      <c r="Z99" s="784"/>
      <c r="AA99" s="120"/>
      <c r="AB99" s="78">
        <v>0.45833333333333331</v>
      </c>
    </row>
    <row r="100" spans="1:33" ht="15" customHeight="1">
      <c r="A100" s="196" t="s">
        <v>798</v>
      </c>
      <c r="B100" s="118"/>
      <c r="C100" s="119"/>
      <c r="D100" s="120"/>
      <c r="E100" s="118"/>
      <c r="F100" s="119"/>
      <c r="G100" s="151"/>
      <c r="H100" s="195"/>
      <c r="I100" s="43"/>
      <c r="J100" s="108"/>
      <c r="K100" s="374"/>
      <c r="L100" s="375"/>
      <c r="M100" s="376"/>
      <c r="N100" s="438"/>
      <c r="O100" s="448"/>
      <c r="P100" s="438"/>
      <c r="Q100" s="118"/>
      <c r="R100" s="119"/>
      <c r="S100" s="120"/>
      <c r="T100" s="578">
        <v>0.47361111111111115</v>
      </c>
      <c r="U100" s="119"/>
      <c r="V100" s="151"/>
      <c r="W100" s="120"/>
      <c r="X100" s="578"/>
      <c r="Y100" s="119"/>
      <c r="Z100" s="151"/>
      <c r="AA100" s="120"/>
      <c r="AB100" s="42">
        <f>MIN(B100:AA100)</f>
        <v>0.47361111111111115</v>
      </c>
    </row>
    <row r="101" spans="1:33" ht="15" customHeight="1">
      <c r="A101" s="196" t="s">
        <v>817</v>
      </c>
      <c r="B101" s="118"/>
      <c r="C101" s="119"/>
      <c r="D101" s="120"/>
      <c r="E101" s="118"/>
      <c r="F101" s="119"/>
      <c r="G101" s="151"/>
      <c r="H101" s="195"/>
      <c r="I101" s="43"/>
      <c r="J101" s="108"/>
      <c r="K101" s="374"/>
      <c r="L101" s="375"/>
      <c r="M101" s="376"/>
      <c r="N101" s="438"/>
      <c r="O101" s="448"/>
      <c r="P101" s="438"/>
      <c r="Q101" s="118"/>
      <c r="R101" s="119"/>
      <c r="S101" s="120"/>
      <c r="T101" s="578">
        <v>0.52500000000000002</v>
      </c>
      <c r="U101" s="119"/>
      <c r="V101" s="151"/>
      <c r="W101" s="120"/>
      <c r="X101" s="578"/>
      <c r="Y101" s="119"/>
      <c r="Z101" s="151"/>
      <c r="AA101" s="120"/>
      <c r="AB101" s="78">
        <f>MIN(B101:AA101)</f>
        <v>0.52500000000000002</v>
      </c>
      <c r="AC101" s="73"/>
      <c r="AD101" s="73"/>
      <c r="AE101" s="73"/>
      <c r="AF101" s="73"/>
      <c r="AG101" s="73"/>
    </row>
    <row r="102" spans="1:33" ht="25.5" customHeight="1">
      <c r="A102" s="196" t="s">
        <v>384</v>
      </c>
      <c r="B102" s="118"/>
      <c r="C102" s="119"/>
      <c r="D102" s="120"/>
      <c r="E102" s="118"/>
      <c r="F102" s="119"/>
      <c r="G102" s="151"/>
      <c r="H102" s="195"/>
      <c r="I102" s="164"/>
      <c r="J102" s="361"/>
      <c r="K102" s="374"/>
      <c r="L102" s="375"/>
      <c r="M102" s="376"/>
      <c r="N102" s="503">
        <v>0.84722222222222221</v>
      </c>
      <c r="O102" s="451">
        <v>0.82777777777777783</v>
      </c>
      <c r="P102" s="438">
        <v>0.87083333333333324</v>
      </c>
      <c r="Q102" s="577">
        <v>0.69444444444444453</v>
      </c>
      <c r="R102" s="649">
        <v>0.69166666666666676</v>
      </c>
      <c r="S102" s="120"/>
      <c r="T102" s="577"/>
      <c r="U102" s="649"/>
      <c r="V102" s="784"/>
      <c r="W102" s="120"/>
      <c r="X102" s="577"/>
      <c r="Y102" s="649"/>
      <c r="Z102" s="784"/>
      <c r="AA102" s="120"/>
      <c r="AB102" s="78">
        <v>0.69166666666666676</v>
      </c>
    </row>
    <row r="103" spans="1:33" ht="15" customHeight="1">
      <c r="A103" s="196" t="s">
        <v>773</v>
      </c>
      <c r="B103" s="118"/>
      <c r="C103" s="119"/>
      <c r="D103" s="120"/>
      <c r="E103" s="118"/>
      <c r="F103" s="119"/>
      <c r="G103" s="151"/>
      <c r="H103" s="195"/>
      <c r="I103" s="43"/>
      <c r="J103" s="108"/>
      <c r="K103" s="374"/>
      <c r="L103" s="375"/>
      <c r="M103" s="376"/>
      <c r="N103" s="438"/>
      <c r="O103" s="448"/>
      <c r="P103" s="438"/>
      <c r="Q103" s="118"/>
      <c r="R103" s="649">
        <v>0.73472222222222217</v>
      </c>
      <c r="S103" s="120"/>
      <c r="T103" s="118"/>
      <c r="U103" s="649"/>
      <c r="V103" s="784"/>
      <c r="W103" s="120"/>
      <c r="X103" s="118"/>
      <c r="Y103" s="649"/>
      <c r="Z103" s="784"/>
      <c r="AA103" s="120"/>
      <c r="AB103" s="78">
        <v>0.73472222222222217</v>
      </c>
    </row>
    <row r="104" spans="1:33" ht="15" customHeight="1">
      <c r="A104" s="196" t="s">
        <v>385</v>
      </c>
      <c r="B104" s="118"/>
      <c r="C104" s="119"/>
      <c r="D104" s="120"/>
      <c r="E104" s="118"/>
      <c r="F104" s="119"/>
      <c r="G104" s="151"/>
      <c r="H104" s="195"/>
      <c r="I104" s="164"/>
      <c r="J104" s="361"/>
      <c r="K104" s="374"/>
      <c r="L104" s="375"/>
      <c r="M104" s="376"/>
      <c r="N104" s="438"/>
      <c r="O104" s="451">
        <v>0.76458333333333339</v>
      </c>
      <c r="P104" s="438">
        <v>0.88750000000000007</v>
      </c>
      <c r="Q104" s="578">
        <v>0.74861111111111101</v>
      </c>
      <c r="R104" s="616">
        <v>0.82361111111111107</v>
      </c>
      <c r="S104" s="120"/>
      <c r="T104" s="578"/>
      <c r="U104" s="616"/>
      <c r="V104" s="786"/>
      <c r="W104" s="120"/>
      <c r="X104" s="578"/>
      <c r="Y104" s="616"/>
      <c r="Z104" s="786"/>
      <c r="AA104" s="120"/>
      <c r="AB104" s="78">
        <v>0.74861111111111101</v>
      </c>
      <c r="AC104" s="73"/>
      <c r="AD104" s="73"/>
      <c r="AE104" s="73"/>
      <c r="AF104" s="73"/>
      <c r="AG104" s="73"/>
    </row>
    <row r="105" spans="1:33" ht="15" customHeight="1">
      <c r="A105" s="196" t="s">
        <v>718</v>
      </c>
      <c r="B105" s="118"/>
      <c r="C105" s="119"/>
      <c r="D105" s="120"/>
      <c r="E105" s="118"/>
      <c r="F105" s="119"/>
      <c r="G105" s="151"/>
      <c r="H105" s="195"/>
      <c r="I105" s="164"/>
      <c r="J105" s="361"/>
      <c r="K105" s="374"/>
      <c r="L105" s="375"/>
      <c r="M105" s="376"/>
      <c r="N105" s="438"/>
      <c r="O105" s="451">
        <v>0.70138888888888884</v>
      </c>
      <c r="P105" s="438">
        <v>0.78263888888888899</v>
      </c>
      <c r="Q105" s="578">
        <v>0.70138888888888884</v>
      </c>
      <c r="R105" s="119"/>
      <c r="S105" s="120"/>
      <c r="T105" s="578"/>
      <c r="U105" s="119"/>
      <c r="V105" s="151"/>
      <c r="W105" s="120"/>
      <c r="X105" s="578"/>
      <c r="Y105" s="119"/>
      <c r="Z105" s="151"/>
      <c r="AA105" s="120"/>
      <c r="AB105" s="78">
        <v>0.70138888888888884</v>
      </c>
    </row>
    <row r="106" spans="1:33" ht="15" customHeight="1">
      <c r="A106" s="196" t="s">
        <v>359</v>
      </c>
      <c r="B106" s="118"/>
      <c r="C106" s="119"/>
      <c r="D106" s="120"/>
      <c r="E106" s="118"/>
      <c r="F106" s="119"/>
      <c r="G106" s="151"/>
      <c r="H106" s="195"/>
      <c r="I106" s="164"/>
      <c r="J106" s="361"/>
      <c r="K106" s="418" t="s">
        <v>628</v>
      </c>
      <c r="L106" s="375"/>
      <c r="M106" s="376"/>
      <c r="N106" s="438"/>
      <c r="O106" s="448">
        <v>0.69930555555555562</v>
      </c>
      <c r="P106" s="438">
        <v>0.7055555555555556</v>
      </c>
      <c r="Q106" s="577">
        <v>0.72499999999999998</v>
      </c>
      <c r="R106" s="119"/>
      <c r="S106" s="120"/>
      <c r="T106" s="577"/>
      <c r="U106" s="119"/>
      <c r="V106" s="151"/>
      <c r="W106" s="120"/>
      <c r="X106" s="577"/>
      <c r="Y106" s="119"/>
      <c r="Z106" s="151"/>
      <c r="AA106" s="120"/>
      <c r="AB106" s="481" t="s">
        <v>628</v>
      </c>
    </row>
    <row r="107" spans="1:33" ht="15" customHeight="1">
      <c r="A107" s="196" t="s">
        <v>716</v>
      </c>
      <c r="B107" s="118"/>
      <c r="C107" s="119"/>
      <c r="D107" s="120"/>
      <c r="E107" s="118"/>
      <c r="F107" s="119"/>
      <c r="G107" s="151"/>
      <c r="H107" s="195"/>
      <c r="I107" s="164"/>
      <c r="J107" s="361"/>
      <c r="K107" s="374"/>
      <c r="L107" s="375"/>
      <c r="M107" s="376"/>
      <c r="N107" s="438"/>
      <c r="O107" s="510">
        <v>0.73749999999999993</v>
      </c>
      <c r="P107" s="438"/>
      <c r="Q107" s="577">
        <v>0.7402777777777777</v>
      </c>
      <c r="R107" s="119"/>
      <c r="S107" s="120"/>
      <c r="T107" s="577"/>
      <c r="U107" s="119"/>
      <c r="V107" s="151"/>
      <c r="W107" s="120"/>
      <c r="X107" s="577"/>
      <c r="Y107" s="119"/>
      <c r="Z107" s="151"/>
      <c r="AA107" s="120"/>
      <c r="AB107" s="45" t="s">
        <v>428</v>
      </c>
    </row>
    <row r="108" spans="1:33" ht="15" customHeight="1">
      <c r="A108" s="196" t="s">
        <v>719</v>
      </c>
      <c r="B108" s="118"/>
      <c r="C108" s="119"/>
      <c r="D108" s="120"/>
      <c r="E108" s="118"/>
      <c r="F108" s="119"/>
      <c r="G108" s="151"/>
      <c r="H108" s="195"/>
      <c r="I108" s="164"/>
      <c r="J108" s="361"/>
      <c r="K108" s="374"/>
      <c r="L108" s="375"/>
      <c r="M108" s="376"/>
      <c r="N108" s="438"/>
      <c r="O108" s="451">
        <v>0.89444444444444438</v>
      </c>
      <c r="P108" s="438"/>
      <c r="Q108" s="578">
        <v>0.84861111111111109</v>
      </c>
      <c r="R108" s="119"/>
      <c r="S108" s="120"/>
      <c r="T108" s="578"/>
      <c r="U108" s="119"/>
      <c r="V108" s="151"/>
      <c r="W108" s="120"/>
      <c r="X108" s="578"/>
      <c r="Y108" s="119"/>
      <c r="Z108" s="151"/>
      <c r="AA108" s="120"/>
      <c r="AB108" s="482">
        <v>0.84861111111111109</v>
      </c>
    </row>
    <row r="109" spans="1:33" ht="15" customHeight="1">
      <c r="A109" s="196" t="s">
        <v>743</v>
      </c>
      <c r="B109" s="118"/>
      <c r="C109" s="119"/>
      <c r="D109" s="120"/>
      <c r="E109" s="118"/>
      <c r="F109" s="119"/>
      <c r="G109" s="151"/>
      <c r="H109" s="195"/>
      <c r="I109" s="43"/>
      <c r="J109" s="108"/>
      <c r="K109" s="374"/>
      <c r="L109" s="375"/>
      <c r="M109" s="376"/>
      <c r="N109" s="438"/>
      <c r="O109" s="448"/>
      <c r="P109" s="470">
        <v>0.65208333333333335</v>
      </c>
      <c r="Q109" s="118"/>
      <c r="R109" s="119"/>
      <c r="S109" s="120"/>
      <c r="T109" s="118"/>
      <c r="U109" s="119"/>
      <c r="V109" s="151"/>
      <c r="W109" s="120"/>
      <c r="X109" s="118"/>
      <c r="Y109" s="119"/>
      <c r="Z109" s="151"/>
      <c r="AA109" s="120"/>
      <c r="AB109" s="482">
        <v>0.65208333333333335</v>
      </c>
    </row>
    <row r="110" spans="1:33" ht="15" customHeight="1">
      <c r="A110" s="196" t="s">
        <v>717</v>
      </c>
      <c r="B110" s="118"/>
      <c r="C110" s="119"/>
      <c r="D110" s="120"/>
      <c r="E110" s="118"/>
      <c r="F110" s="119"/>
      <c r="G110" s="151"/>
      <c r="H110" s="195"/>
      <c r="I110" s="164"/>
      <c r="J110" s="361"/>
      <c r="K110" s="374"/>
      <c r="L110" s="375"/>
      <c r="M110" s="376"/>
      <c r="N110" s="438"/>
      <c r="O110" s="510">
        <v>0.70138888888888884</v>
      </c>
      <c r="P110" s="438">
        <v>0.71875</v>
      </c>
      <c r="Q110" s="118"/>
      <c r="R110" s="119"/>
      <c r="S110" s="120"/>
      <c r="T110" s="118"/>
      <c r="U110" s="119"/>
      <c r="V110" s="151"/>
      <c r="W110" s="120"/>
      <c r="X110" s="118"/>
      <c r="Y110" s="119"/>
      <c r="Z110" s="151"/>
      <c r="AA110" s="120"/>
      <c r="AB110" s="482">
        <v>0.70138888888888884</v>
      </c>
    </row>
    <row r="111" spans="1:33" ht="15" customHeight="1">
      <c r="A111" s="196" t="s">
        <v>380</v>
      </c>
      <c r="B111" s="118"/>
      <c r="C111" s="119"/>
      <c r="D111" s="120"/>
      <c r="E111" s="118"/>
      <c r="F111" s="119"/>
      <c r="G111" s="151"/>
      <c r="H111" s="195"/>
      <c r="I111" s="164"/>
      <c r="J111" s="361"/>
      <c r="K111" s="374"/>
      <c r="L111" s="375"/>
      <c r="M111" s="376"/>
      <c r="N111" s="503" t="s">
        <v>705</v>
      </c>
      <c r="O111" s="448"/>
      <c r="P111" s="470" t="s">
        <v>745</v>
      </c>
      <c r="Q111" s="118"/>
      <c r="R111" s="119"/>
      <c r="S111" s="120"/>
      <c r="T111" s="118"/>
      <c r="U111" s="119"/>
      <c r="V111" s="151"/>
      <c r="W111" s="120"/>
      <c r="X111" s="118"/>
      <c r="Y111" s="119"/>
      <c r="Z111" s="151"/>
      <c r="AA111" s="120"/>
      <c r="AB111" s="45" t="s">
        <v>745</v>
      </c>
    </row>
    <row r="112" spans="1:33" ht="15" customHeight="1">
      <c r="A112" s="196" t="s">
        <v>370</v>
      </c>
      <c r="B112" s="118"/>
      <c r="C112" s="119"/>
      <c r="D112" s="120"/>
      <c r="E112" s="118"/>
      <c r="F112" s="119"/>
      <c r="G112" s="151"/>
      <c r="H112" s="195"/>
      <c r="I112" s="164"/>
      <c r="J112" s="361"/>
      <c r="K112" s="374"/>
      <c r="L112" s="420">
        <v>0.76041666666666663</v>
      </c>
      <c r="M112" s="505">
        <v>0.74791666666666667</v>
      </c>
      <c r="N112" s="438"/>
      <c r="O112" s="510">
        <v>0.60902777777777783</v>
      </c>
      <c r="P112" s="438"/>
      <c r="Q112" s="118"/>
      <c r="R112" s="119"/>
      <c r="S112" s="120"/>
      <c r="T112" s="118"/>
      <c r="U112" s="119"/>
      <c r="V112" s="151"/>
      <c r="W112" s="120"/>
      <c r="X112" s="118"/>
      <c r="Y112" s="119"/>
      <c r="Z112" s="151"/>
      <c r="AA112" s="120"/>
      <c r="AB112" s="78" t="s">
        <v>722</v>
      </c>
    </row>
    <row r="113" spans="1:28" ht="15" customHeight="1">
      <c r="A113" s="196" t="s">
        <v>627</v>
      </c>
      <c r="B113" s="118"/>
      <c r="C113" s="119"/>
      <c r="D113" s="120"/>
      <c r="E113" s="118"/>
      <c r="F113" s="119"/>
      <c r="G113" s="151"/>
      <c r="H113" s="195"/>
      <c r="I113" s="164"/>
      <c r="J113" s="361"/>
      <c r="K113" s="504">
        <v>0.68472222222222223</v>
      </c>
      <c r="L113" s="375"/>
      <c r="M113" s="376"/>
      <c r="N113" s="470">
        <v>0.59930555555555554</v>
      </c>
      <c r="O113" s="448"/>
      <c r="P113" s="438"/>
      <c r="Q113" s="118"/>
      <c r="R113" s="119"/>
      <c r="S113" s="120"/>
      <c r="T113" s="118"/>
      <c r="U113" s="119"/>
      <c r="V113" s="151"/>
      <c r="W113" s="120"/>
      <c r="X113" s="118"/>
      <c r="Y113" s="119"/>
      <c r="Z113" s="151"/>
      <c r="AA113" s="120"/>
      <c r="AB113" s="481">
        <v>0.59930555555555554</v>
      </c>
    </row>
    <row r="114" spans="1:28" ht="15" customHeight="1">
      <c r="A114" s="196" t="s">
        <v>648</v>
      </c>
      <c r="B114" s="118"/>
      <c r="C114" s="119"/>
      <c r="D114" s="120"/>
      <c r="E114" s="118"/>
      <c r="F114" s="119"/>
      <c r="G114" s="151"/>
      <c r="H114" s="195"/>
      <c r="I114" s="164"/>
      <c r="J114" s="361"/>
      <c r="K114" s="374"/>
      <c r="L114" s="375"/>
      <c r="M114" s="376">
        <v>0.70972222222222225</v>
      </c>
      <c r="N114" s="470">
        <v>0.65694444444444444</v>
      </c>
      <c r="O114" s="448"/>
      <c r="P114" s="438"/>
      <c r="Q114" s="118"/>
      <c r="R114" s="119"/>
      <c r="S114" s="120"/>
      <c r="T114" s="118"/>
      <c r="U114" s="119"/>
      <c r="V114" s="151"/>
      <c r="W114" s="120"/>
      <c r="X114" s="118"/>
      <c r="Y114" s="119"/>
      <c r="Z114" s="151"/>
      <c r="AA114" s="120"/>
      <c r="AB114" s="78">
        <v>0.65694444444444444</v>
      </c>
    </row>
    <row r="115" spans="1:28" ht="15" customHeight="1">
      <c r="A115" s="196" t="s">
        <v>693</v>
      </c>
      <c r="B115" s="118"/>
      <c r="C115" s="119"/>
      <c r="D115" s="120"/>
      <c r="E115" s="118"/>
      <c r="F115" s="119"/>
      <c r="G115" s="151"/>
      <c r="H115" s="195"/>
      <c r="I115" s="164"/>
      <c r="J115" s="361"/>
      <c r="K115" s="374"/>
      <c r="L115" s="375"/>
      <c r="M115" s="376"/>
      <c r="N115" s="470">
        <v>0.85277777777777775</v>
      </c>
      <c r="O115" s="448"/>
      <c r="P115" s="438"/>
      <c r="Q115" s="118"/>
      <c r="R115" s="119"/>
      <c r="S115" s="120"/>
      <c r="T115" s="118"/>
      <c r="U115" s="119"/>
      <c r="V115" s="151"/>
      <c r="W115" s="120"/>
      <c r="X115" s="118"/>
      <c r="Y115" s="119"/>
      <c r="Z115" s="151"/>
      <c r="AA115" s="120"/>
      <c r="AB115" s="78">
        <v>0.85277777777777775</v>
      </c>
    </row>
    <row r="116" spans="1:28" ht="15" customHeight="1">
      <c r="A116" s="196" t="s">
        <v>379</v>
      </c>
      <c r="B116" s="118"/>
      <c r="C116" s="119"/>
      <c r="D116" s="120"/>
      <c r="E116" s="118"/>
      <c r="F116" s="119"/>
      <c r="G116" s="151"/>
      <c r="H116" s="195"/>
      <c r="I116" s="164"/>
      <c r="J116" s="361"/>
      <c r="K116" s="418" t="s">
        <v>629</v>
      </c>
      <c r="L116" s="375"/>
      <c r="M116" s="376"/>
      <c r="N116" s="438" t="s">
        <v>704</v>
      </c>
      <c r="O116" s="448"/>
      <c r="P116" s="438"/>
      <c r="Q116" s="118"/>
      <c r="R116" s="119"/>
      <c r="S116" s="120"/>
      <c r="T116" s="118"/>
      <c r="U116" s="119"/>
      <c r="V116" s="151"/>
      <c r="W116" s="120"/>
      <c r="X116" s="118"/>
      <c r="Y116" s="119"/>
      <c r="Z116" s="151"/>
      <c r="AA116" s="120"/>
      <c r="AB116" s="481" t="s">
        <v>629</v>
      </c>
    </row>
    <row r="117" spans="1:28" ht="15" customHeight="1">
      <c r="A117" s="196" t="s">
        <v>353</v>
      </c>
      <c r="B117" s="118"/>
      <c r="C117" s="119"/>
      <c r="D117" s="120"/>
      <c r="E117" s="118"/>
      <c r="F117" s="119"/>
      <c r="G117" s="151"/>
      <c r="H117" s="195"/>
      <c r="I117" s="164"/>
      <c r="J117" s="361"/>
      <c r="K117" s="374"/>
      <c r="L117" s="419">
        <v>0.75069444444444444</v>
      </c>
      <c r="M117" s="376"/>
      <c r="N117" s="438"/>
      <c r="O117" s="448"/>
      <c r="P117" s="438"/>
      <c r="Q117" s="118"/>
      <c r="R117" s="119"/>
      <c r="S117" s="120"/>
      <c r="T117" s="118"/>
      <c r="U117" s="119"/>
      <c r="V117" s="151"/>
      <c r="W117" s="120"/>
      <c r="X117" s="118"/>
      <c r="Y117" s="119"/>
      <c r="Z117" s="151"/>
      <c r="AA117" s="120"/>
      <c r="AB117" s="78">
        <v>0.75069444444444444</v>
      </c>
    </row>
    <row r="118" spans="1:28" ht="15" customHeight="1">
      <c r="A118" s="196" t="s">
        <v>130</v>
      </c>
      <c r="B118" s="118"/>
      <c r="C118" s="119"/>
      <c r="D118" s="120"/>
      <c r="E118" s="118"/>
      <c r="F118" s="119"/>
      <c r="G118" s="137" t="s">
        <v>617</v>
      </c>
      <c r="H118" s="195"/>
      <c r="I118" s="164"/>
      <c r="J118" s="361"/>
      <c r="K118" s="374"/>
      <c r="L118" s="375"/>
      <c r="M118" s="381"/>
      <c r="N118" s="439"/>
      <c r="O118" s="453"/>
      <c r="P118" s="439"/>
      <c r="Q118" s="118"/>
      <c r="R118" s="119"/>
      <c r="S118" s="120"/>
      <c r="T118" s="118"/>
      <c r="U118" s="119"/>
      <c r="V118" s="151"/>
      <c r="W118" s="120"/>
      <c r="X118" s="118"/>
      <c r="Y118" s="119"/>
      <c r="Z118" s="151"/>
      <c r="AA118" s="120"/>
      <c r="AB118" s="45" t="s">
        <v>617</v>
      </c>
    </row>
    <row r="119" spans="1:28" ht="15" customHeight="1">
      <c r="A119" s="194" t="s">
        <v>513</v>
      </c>
      <c r="B119" s="96"/>
      <c r="C119" s="99"/>
      <c r="D119" s="36"/>
      <c r="E119" s="214"/>
      <c r="F119" s="54"/>
      <c r="G119" s="37"/>
      <c r="H119" s="215"/>
      <c r="I119" s="132"/>
      <c r="J119" s="359"/>
      <c r="K119" s="369"/>
      <c r="L119" s="370"/>
      <c r="M119" s="373"/>
      <c r="N119" s="437"/>
      <c r="O119" s="447"/>
      <c r="P119" s="437"/>
      <c r="Q119" s="118"/>
      <c r="R119" s="119"/>
      <c r="S119" s="120"/>
      <c r="T119" s="118"/>
      <c r="U119" s="119"/>
      <c r="V119" s="151"/>
      <c r="W119" s="120"/>
      <c r="X119" s="118"/>
      <c r="Y119" s="119"/>
      <c r="Z119" s="151"/>
      <c r="AA119" s="120"/>
      <c r="AB119" s="58"/>
    </row>
    <row r="120" spans="1:28" ht="15" customHeight="1">
      <c r="A120" s="194" t="s">
        <v>520</v>
      </c>
      <c r="B120" s="98">
        <v>0.72847222222480923</v>
      </c>
      <c r="C120" s="26"/>
      <c r="D120" s="27" t="s">
        <v>131</v>
      </c>
      <c r="E120" s="48" t="s">
        <v>343</v>
      </c>
      <c r="F120" s="26"/>
      <c r="G120" s="29"/>
      <c r="H120" s="168"/>
      <c r="I120" s="97">
        <v>0.66805555555038154</v>
      </c>
      <c r="J120" s="55"/>
      <c r="K120" s="369"/>
      <c r="L120" s="370"/>
      <c r="M120" s="368"/>
      <c r="N120" s="443"/>
      <c r="O120" s="446"/>
      <c r="P120" s="443"/>
      <c r="Q120" s="118"/>
      <c r="R120" s="119"/>
      <c r="S120" s="120"/>
      <c r="T120" s="118"/>
      <c r="U120" s="119"/>
      <c r="V120" s="151"/>
      <c r="W120" s="120"/>
      <c r="X120" s="118"/>
      <c r="Y120" s="119"/>
      <c r="Z120" s="151"/>
      <c r="AA120" s="120"/>
      <c r="AB120" s="58">
        <v>0.66805555555038154</v>
      </c>
    </row>
    <row r="121" spans="1:28" ht="15" customHeight="1">
      <c r="A121" s="194" t="s">
        <v>519</v>
      </c>
      <c r="B121" s="96">
        <v>0.72916666665696539</v>
      </c>
      <c r="C121" s="99">
        <v>0.71666666667442769</v>
      </c>
      <c r="D121" s="49" t="s">
        <v>422</v>
      </c>
      <c r="E121" s="48" t="s">
        <v>458</v>
      </c>
      <c r="F121" s="35" t="s">
        <v>518</v>
      </c>
      <c r="G121" s="37" t="s">
        <v>455</v>
      </c>
      <c r="H121" s="127"/>
      <c r="I121" s="134" t="s">
        <v>461</v>
      </c>
      <c r="J121" s="360"/>
      <c r="K121" s="371"/>
      <c r="L121" s="372"/>
      <c r="M121" s="373"/>
      <c r="N121" s="437"/>
      <c r="O121" s="447"/>
      <c r="P121" s="437"/>
      <c r="Q121" s="118"/>
      <c r="R121" s="119"/>
      <c r="S121" s="120"/>
      <c r="T121" s="118"/>
      <c r="U121" s="119"/>
      <c r="V121" s="151"/>
      <c r="W121" s="120"/>
      <c r="X121" s="118"/>
      <c r="Y121" s="119"/>
      <c r="Z121" s="151"/>
      <c r="AA121" s="120"/>
      <c r="AB121" s="58" t="s">
        <v>455</v>
      </c>
    </row>
    <row r="122" spans="1:28" ht="15" customHeight="1">
      <c r="A122" s="617" t="s">
        <v>331</v>
      </c>
      <c r="B122" s="658"/>
      <c r="C122" s="619"/>
      <c r="D122" s="587"/>
      <c r="E122" s="620" t="s">
        <v>330</v>
      </c>
      <c r="F122" s="621" t="s">
        <v>132</v>
      </c>
      <c r="G122" s="584"/>
      <c r="H122" s="622"/>
      <c r="I122" s="626" t="s">
        <v>133</v>
      </c>
      <c r="J122" s="630"/>
      <c r="K122" s="633"/>
      <c r="L122" s="636"/>
      <c r="M122" s="638"/>
      <c r="N122" s="641"/>
      <c r="O122" s="643"/>
      <c r="P122" s="641"/>
      <c r="Q122" s="118"/>
      <c r="R122" s="119"/>
      <c r="S122" s="120"/>
      <c r="T122" s="118"/>
      <c r="U122" s="119"/>
      <c r="V122" s="151"/>
      <c r="W122" s="120"/>
      <c r="X122" s="118"/>
      <c r="Y122" s="119"/>
      <c r="Z122" s="151"/>
      <c r="AA122" s="120"/>
      <c r="AB122" s="644" t="s">
        <v>133</v>
      </c>
    </row>
    <row r="123" spans="1:28" ht="15" customHeight="1">
      <c r="A123" s="617" t="s">
        <v>322</v>
      </c>
      <c r="B123" s="88"/>
      <c r="C123" s="618" t="s">
        <v>134</v>
      </c>
      <c r="D123" s="490"/>
      <c r="E123" s="88"/>
      <c r="F123" s="89"/>
      <c r="G123" s="90"/>
      <c r="H123" s="606"/>
      <c r="I123" s="623"/>
      <c r="J123" s="627"/>
      <c r="K123" s="631"/>
      <c r="L123" s="634"/>
      <c r="M123" s="637"/>
      <c r="N123" s="640"/>
      <c r="O123" s="642"/>
      <c r="P123" s="640"/>
      <c r="Q123" s="141"/>
      <c r="R123" s="142"/>
      <c r="S123" s="143"/>
      <c r="T123" s="141"/>
      <c r="U123" s="142"/>
      <c r="V123" s="199"/>
      <c r="W123" s="143"/>
      <c r="X123" s="141"/>
      <c r="Y123" s="142"/>
      <c r="Z123" s="199"/>
      <c r="AA123" s="143"/>
      <c r="AB123" s="644">
        <v>0.78263888889341615</v>
      </c>
    </row>
    <row r="124" spans="1:28" ht="15" customHeight="1">
      <c r="A124" s="617" t="s">
        <v>313</v>
      </c>
      <c r="B124" s="658">
        <v>0.92013888887595385</v>
      </c>
      <c r="C124" s="619">
        <v>0.86944444445543922</v>
      </c>
      <c r="D124" s="490" t="s">
        <v>135</v>
      </c>
      <c r="E124" s="88" t="s">
        <v>136</v>
      </c>
      <c r="F124" s="621" t="s">
        <v>137</v>
      </c>
      <c r="G124" s="737" t="s">
        <v>138</v>
      </c>
      <c r="H124" s="622" t="s">
        <v>139</v>
      </c>
      <c r="I124" s="626" t="s">
        <v>349</v>
      </c>
      <c r="J124" s="630"/>
      <c r="K124" s="633"/>
      <c r="L124" s="636"/>
      <c r="M124" s="638"/>
      <c r="N124" s="641"/>
      <c r="O124" s="643"/>
      <c r="P124" s="641"/>
      <c r="Q124" s="141"/>
      <c r="R124" s="142"/>
      <c r="S124" s="143"/>
      <c r="T124" s="141"/>
      <c r="U124" s="142"/>
      <c r="V124" s="199"/>
      <c r="W124" s="143"/>
      <c r="X124" s="141"/>
      <c r="Y124" s="142"/>
      <c r="Z124" s="199"/>
      <c r="AA124" s="143"/>
      <c r="AB124" s="531" t="s">
        <v>349</v>
      </c>
    </row>
    <row r="125" spans="1:28" ht="15" customHeight="1">
      <c r="A125" s="617" t="s">
        <v>336</v>
      </c>
      <c r="B125" s="88"/>
      <c r="C125" s="89"/>
      <c r="D125" s="490"/>
      <c r="E125" s="620" t="s">
        <v>140</v>
      </c>
      <c r="F125" s="89" t="s">
        <v>267</v>
      </c>
      <c r="G125" s="584" t="s">
        <v>141</v>
      </c>
      <c r="H125" s="622" t="s">
        <v>339</v>
      </c>
      <c r="I125" s="623"/>
      <c r="J125" s="627"/>
      <c r="K125" s="631"/>
      <c r="L125" s="634"/>
      <c r="M125" s="638"/>
      <c r="N125" s="641"/>
      <c r="O125" s="643"/>
      <c r="P125" s="641"/>
      <c r="Q125" s="141"/>
      <c r="R125" s="142"/>
      <c r="S125" s="143"/>
      <c r="T125" s="141"/>
      <c r="U125" s="142"/>
      <c r="V125" s="199"/>
      <c r="W125" s="143"/>
      <c r="X125" s="141"/>
      <c r="Y125" s="142"/>
      <c r="Z125" s="199"/>
      <c r="AA125" s="143"/>
      <c r="AB125" s="92" t="s">
        <v>141</v>
      </c>
    </row>
    <row r="126" spans="1:28" ht="15" customHeight="1">
      <c r="A126" s="197" t="s">
        <v>142</v>
      </c>
      <c r="B126" s="144"/>
      <c r="C126" s="145"/>
      <c r="D126" s="423"/>
      <c r="E126" s="144"/>
      <c r="F126" s="145"/>
      <c r="G126" s="736" t="s">
        <v>143</v>
      </c>
      <c r="H126" s="738" t="s">
        <v>144</v>
      </c>
      <c r="I126" s="426" t="s">
        <v>260</v>
      </c>
      <c r="J126" s="427"/>
      <c r="K126" s="428"/>
      <c r="L126" s="429"/>
      <c r="M126" s="739"/>
      <c r="N126" s="740"/>
      <c r="O126" s="741"/>
      <c r="P126" s="740"/>
      <c r="Q126" s="141"/>
      <c r="R126" s="142"/>
      <c r="S126" s="143"/>
      <c r="T126" s="141"/>
      <c r="U126" s="142"/>
      <c r="V126" s="199"/>
      <c r="W126" s="143"/>
      <c r="X126" s="141"/>
      <c r="Y126" s="142"/>
      <c r="Z126" s="199"/>
      <c r="AA126" s="143"/>
      <c r="AB126" s="645" t="s">
        <v>144</v>
      </c>
    </row>
    <row r="127" spans="1:28" ht="15" customHeight="1">
      <c r="A127" s="617" t="s">
        <v>297</v>
      </c>
      <c r="B127" s="88"/>
      <c r="C127" s="618">
        <v>0.79305555555038154</v>
      </c>
      <c r="D127" s="490"/>
      <c r="E127" s="88"/>
      <c r="F127" s="89"/>
      <c r="G127" s="90" t="s">
        <v>261</v>
      </c>
      <c r="H127" s="606"/>
      <c r="I127" s="623" t="s">
        <v>145</v>
      </c>
      <c r="J127" s="627"/>
      <c r="K127" s="631"/>
      <c r="L127" s="634"/>
      <c r="M127" s="637"/>
      <c r="N127" s="640"/>
      <c r="O127" s="642"/>
      <c r="P127" s="640"/>
      <c r="Q127" s="141"/>
      <c r="R127" s="142"/>
      <c r="S127" s="143"/>
      <c r="T127" s="141"/>
      <c r="U127" s="142"/>
      <c r="V127" s="199"/>
      <c r="W127" s="143"/>
      <c r="X127" s="141"/>
      <c r="Y127" s="142"/>
      <c r="Z127" s="199"/>
      <c r="AA127" s="143"/>
      <c r="AB127" s="644">
        <v>0.79305555555038154</v>
      </c>
    </row>
    <row r="128" spans="1:28" ht="15" customHeight="1">
      <c r="A128" s="617" t="s">
        <v>301</v>
      </c>
      <c r="B128" s="88"/>
      <c r="C128" s="618" t="s">
        <v>146</v>
      </c>
      <c r="D128" s="490"/>
      <c r="E128" s="88"/>
      <c r="F128" s="89"/>
      <c r="G128" s="90"/>
      <c r="H128" s="606"/>
      <c r="I128" s="623"/>
      <c r="J128" s="627"/>
      <c r="K128" s="631"/>
      <c r="L128" s="634"/>
      <c r="M128" s="637"/>
      <c r="N128" s="640"/>
      <c r="O128" s="642"/>
      <c r="P128" s="640"/>
      <c r="Q128" s="141"/>
      <c r="R128" s="142"/>
      <c r="S128" s="143"/>
      <c r="T128" s="141"/>
      <c r="U128" s="142"/>
      <c r="V128" s="199"/>
      <c r="W128" s="143"/>
      <c r="X128" s="141"/>
      <c r="Y128" s="142"/>
      <c r="Z128" s="199"/>
      <c r="AA128" s="143"/>
      <c r="AB128" s="644">
        <v>0.70486111112404615</v>
      </c>
    </row>
    <row r="129" spans="1:28" ht="15" customHeight="1">
      <c r="A129" s="617" t="s">
        <v>341</v>
      </c>
      <c r="B129" s="651">
        <v>0.95277777776937</v>
      </c>
      <c r="C129" s="89"/>
      <c r="D129" s="490"/>
      <c r="E129" s="88"/>
      <c r="F129" s="89"/>
      <c r="G129" s="90"/>
      <c r="H129" s="606"/>
      <c r="I129" s="623"/>
      <c r="J129" s="627"/>
      <c r="K129" s="631"/>
      <c r="L129" s="634"/>
      <c r="M129" s="637"/>
      <c r="N129" s="640"/>
      <c r="O129" s="642"/>
      <c r="P129" s="640"/>
      <c r="Q129" s="141"/>
      <c r="R129" s="142"/>
      <c r="S129" s="143"/>
      <c r="T129" s="141"/>
      <c r="U129" s="142"/>
      <c r="V129" s="199"/>
      <c r="W129" s="143"/>
      <c r="X129" s="141"/>
      <c r="Y129" s="142"/>
      <c r="Z129" s="199"/>
      <c r="AA129" s="143"/>
      <c r="AB129" s="644">
        <v>0.95277777776937</v>
      </c>
    </row>
    <row r="130" spans="1:28" ht="15" customHeight="1">
      <c r="A130" s="617" t="s">
        <v>366</v>
      </c>
      <c r="B130" s="651">
        <v>0.83333333334303461</v>
      </c>
      <c r="C130" s="89"/>
      <c r="D130" s="490" t="s">
        <v>147</v>
      </c>
      <c r="E130" s="88"/>
      <c r="F130" s="89"/>
      <c r="G130" s="90"/>
      <c r="H130" s="606"/>
      <c r="I130" s="623"/>
      <c r="J130" s="627"/>
      <c r="K130" s="631"/>
      <c r="L130" s="634"/>
      <c r="M130" s="637"/>
      <c r="N130" s="640"/>
      <c r="O130" s="642"/>
      <c r="P130" s="640"/>
      <c r="Q130" s="141"/>
      <c r="R130" s="142"/>
      <c r="S130" s="143"/>
      <c r="T130" s="141"/>
      <c r="U130" s="142"/>
      <c r="V130" s="199"/>
      <c r="W130" s="143"/>
      <c r="X130" s="141"/>
      <c r="Y130" s="142"/>
      <c r="Z130" s="199"/>
      <c r="AA130" s="143"/>
      <c r="AB130" s="644">
        <v>0.83333333334303461</v>
      </c>
    </row>
    <row r="131" spans="1:28" ht="15" customHeight="1">
      <c r="A131" s="197" t="s">
        <v>148</v>
      </c>
      <c r="B131" s="141"/>
      <c r="C131" s="142"/>
      <c r="D131" s="143"/>
      <c r="E131" s="141"/>
      <c r="F131" s="142"/>
      <c r="G131" s="199"/>
      <c r="H131" s="425"/>
      <c r="I131" s="426" t="s">
        <v>149</v>
      </c>
      <c r="J131" s="427"/>
      <c r="K131" s="428"/>
      <c r="L131" s="429"/>
      <c r="M131" s="430"/>
      <c r="N131" s="444"/>
      <c r="O131" s="449"/>
      <c r="P131" s="444"/>
      <c r="Q131" s="141"/>
      <c r="R131" s="142"/>
      <c r="S131" s="143"/>
      <c r="T131" s="141"/>
      <c r="U131" s="142"/>
      <c r="V131" s="199"/>
      <c r="W131" s="143"/>
      <c r="X131" s="141"/>
      <c r="Y131" s="142"/>
      <c r="Z131" s="199"/>
      <c r="AA131" s="143"/>
      <c r="AB131" s="534"/>
    </row>
    <row r="132" spans="1:28" ht="15" customHeight="1">
      <c r="A132" s="197" t="s">
        <v>150</v>
      </c>
      <c r="B132" s="141"/>
      <c r="C132" s="142"/>
      <c r="D132" s="143"/>
      <c r="E132" s="141"/>
      <c r="F132" s="142"/>
      <c r="G132" s="199"/>
      <c r="H132" s="425"/>
      <c r="I132" s="426" t="s">
        <v>151</v>
      </c>
      <c r="J132" s="427"/>
      <c r="K132" s="428"/>
      <c r="L132" s="429"/>
      <c r="M132" s="430"/>
      <c r="N132" s="444"/>
      <c r="O132" s="449"/>
      <c r="P132" s="444"/>
      <c r="Q132" s="141"/>
      <c r="R132" s="142"/>
      <c r="S132" s="143"/>
      <c r="T132" s="141"/>
      <c r="U132" s="142"/>
      <c r="V132" s="199"/>
      <c r="W132" s="143"/>
      <c r="X132" s="141"/>
      <c r="Y132" s="142"/>
      <c r="Z132" s="199"/>
      <c r="AA132" s="143"/>
      <c r="AB132" s="534"/>
    </row>
    <row r="133" spans="1:28" ht="15" customHeight="1">
      <c r="A133" s="197" t="s">
        <v>87</v>
      </c>
      <c r="B133" s="141"/>
      <c r="C133" s="142"/>
      <c r="D133" s="143"/>
      <c r="E133" s="141"/>
      <c r="F133" s="142"/>
      <c r="G133" s="199"/>
      <c r="H133" s="425"/>
      <c r="I133" s="533">
        <v>0.83541666666860692</v>
      </c>
      <c r="J133" s="422"/>
      <c r="K133" s="428"/>
      <c r="L133" s="429"/>
      <c r="M133" s="430"/>
      <c r="N133" s="444"/>
      <c r="O133" s="449"/>
      <c r="P133" s="444"/>
      <c r="Q133" s="141"/>
      <c r="R133" s="142"/>
      <c r="S133" s="143"/>
      <c r="T133" s="141"/>
      <c r="U133" s="142"/>
      <c r="V133" s="199"/>
      <c r="W133" s="143"/>
      <c r="X133" s="141"/>
      <c r="Y133" s="142"/>
      <c r="Z133" s="199"/>
      <c r="AA133" s="143"/>
      <c r="AB133" s="534"/>
    </row>
    <row r="134" spans="1:28" ht="15" customHeight="1">
      <c r="A134" s="197" t="s">
        <v>853</v>
      </c>
      <c r="B134" s="141"/>
      <c r="C134" s="142"/>
      <c r="D134" s="143"/>
      <c r="E134" s="141"/>
      <c r="F134" s="142"/>
      <c r="G134" s="199"/>
      <c r="H134" s="425"/>
      <c r="I134" s="533"/>
      <c r="J134" s="422"/>
      <c r="K134" s="428"/>
      <c r="L134" s="429"/>
      <c r="M134" s="430"/>
      <c r="N134" s="444"/>
      <c r="O134" s="449"/>
      <c r="P134" s="444"/>
      <c r="Q134" s="141"/>
      <c r="R134" s="142"/>
      <c r="S134" s="143"/>
      <c r="T134" s="141"/>
      <c r="U134" s="142"/>
      <c r="V134" s="199"/>
      <c r="W134" s="143"/>
      <c r="X134" s="888">
        <v>0.46319444444444446</v>
      </c>
      <c r="Y134" s="142"/>
      <c r="Z134" s="199"/>
      <c r="AA134" s="143"/>
      <c r="AB134" s="534"/>
    </row>
    <row r="135" spans="1:28" ht="15" customHeight="1">
      <c r="A135" s="197" t="s">
        <v>854</v>
      </c>
      <c r="B135" s="141"/>
      <c r="C135" s="142"/>
      <c r="D135" s="143"/>
      <c r="E135" s="141"/>
      <c r="F135" s="142"/>
      <c r="G135" s="199"/>
      <c r="H135" s="425"/>
      <c r="I135" s="533"/>
      <c r="J135" s="422"/>
      <c r="K135" s="428"/>
      <c r="L135" s="429"/>
      <c r="M135" s="430"/>
      <c r="N135" s="444"/>
      <c r="O135" s="449"/>
      <c r="P135" s="444"/>
      <c r="Q135" s="141"/>
      <c r="R135" s="142"/>
      <c r="S135" s="143"/>
      <c r="T135" s="141"/>
      <c r="U135" s="142"/>
      <c r="V135" s="199"/>
      <c r="W135" s="143"/>
      <c r="X135" s="888">
        <v>0.42152777777777778</v>
      </c>
      <c r="Y135" s="142"/>
      <c r="Z135" s="199"/>
      <c r="AA135" s="143"/>
      <c r="AB135" s="534"/>
    </row>
    <row r="136" spans="1:28" ht="15" customHeight="1">
      <c r="A136" s="197"/>
      <c r="B136" s="141"/>
      <c r="C136" s="142"/>
      <c r="D136" s="143"/>
      <c r="E136" s="141"/>
      <c r="F136" s="142"/>
      <c r="G136" s="199"/>
      <c r="H136" s="425"/>
      <c r="I136" s="533"/>
      <c r="J136" s="422"/>
      <c r="K136" s="428"/>
      <c r="L136" s="429"/>
      <c r="M136" s="430"/>
      <c r="N136" s="444"/>
      <c r="O136" s="449"/>
      <c r="P136" s="444"/>
      <c r="Q136" s="141"/>
      <c r="R136" s="142"/>
      <c r="S136" s="143"/>
      <c r="T136" s="141"/>
      <c r="U136" s="142"/>
      <c r="V136" s="199"/>
      <c r="W136" s="143"/>
      <c r="X136" s="141"/>
      <c r="Y136" s="142"/>
      <c r="Z136" s="199"/>
      <c r="AA136" s="143"/>
      <c r="AB136" s="534"/>
    </row>
    <row r="137" spans="1:28" ht="15" customHeight="1">
      <c r="A137" s="197"/>
      <c r="B137" s="141"/>
      <c r="C137" s="142"/>
      <c r="D137" s="143"/>
      <c r="E137" s="141"/>
      <c r="F137" s="142"/>
      <c r="G137" s="199"/>
      <c r="H137" s="425"/>
      <c r="I137" s="533"/>
      <c r="J137" s="422"/>
      <c r="K137" s="428"/>
      <c r="L137" s="429"/>
      <c r="M137" s="430"/>
      <c r="N137" s="444"/>
      <c r="O137" s="449"/>
      <c r="P137" s="444"/>
      <c r="Q137" s="141"/>
      <c r="R137" s="142"/>
      <c r="S137" s="143"/>
      <c r="T137" s="141"/>
      <c r="U137" s="142"/>
      <c r="V137" s="199"/>
      <c r="W137" s="143"/>
      <c r="X137" s="141"/>
      <c r="Y137" s="142"/>
      <c r="Z137" s="199"/>
      <c r="AA137" s="143"/>
      <c r="AB137" s="534"/>
    </row>
    <row r="138" spans="1:28" ht="15.75" customHeight="1" thickBot="1">
      <c r="A138" s="216"/>
      <c r="B138" s="200"/>
      <c r="C138" s="201"/>
      <c r="D138" s="202"/>
      <c r="E138" s="200"/>
      <c r="F138" s="201"/>
      <c r="G138" s="217"/>
      <c r="H138" s="203"/>
      <c r="I138" s="652"/>
      <c r="J138" s="653"/>
      <c r="K138" s="377"/>
      <c r="L138" s="378"/>
      <c r="M138" s="379"/>
      <c r="N138" s="445"/>
      <c r="O138" s="450"/>
      <c r="P138" s="445"/>
      <c r="Q138" s="200"/>
      <c r="R138" s="201"/>
      <c r="S138" s="202"/>
      <c r="T138" s="200"/>
      <c r="U138" s="201"/>
      <c r="V138" s="217"/>
      <c r="W138" s="202"/>
      <c r="X138" s="200"/>
      <c r="Y138" s="201"/>
      <c r="Z138" s="217"/>
      <c r="AA138" s="202"/>
      <c r="AB138" s="351"/>
    </row>
  </sheetData>
  <sortState ref="A5:AB80">
    <sortCondition ref="AA5:AA80"/>
    <sortCondition ref="Z5:Z80"/>
    <sortCondition ref="Y5:Y80"/>
    <sortCondition ref="X5:X80"/>
    <sortCondition ref="S5:S80"/>
    <sortCondition ref="R5:R80"/>
    <sortCondition ref="Q5:Q80"/>
    <sortCondition ref="P5:P80"/>
    <sortCondition ref="O5:O80"/>
  </sortState>
  <mergeCells count="9">
    <mergeCell ref="B1:D1"/>
    <mergeCell ref="E1:G1"/>
    <mergeCell ref="AB1:AB3"/>
    <mergeCell ref="K1:M1"/>
    <mergeCell ref="H1:J1"/>
    <mergeCell ref="N1:P1"/>
    <mergeCell ref="Q1:S1"/>
    <mergeCell ref="X1:AA1"/>
    <mergeCell ref="T1:W1"/>
  </mergeCells>
  <phoneticPr fontId="21" type="noConversion"/>
  <pageMargins left="0.7" right="0.7" top="0.78740157499999996" bottom="0.78740157499999996" header="0.3" footer="0.3"/>
  <pageSetup paperSize="9" orientation="portrait" horizontalDpi="300" verticalDpi="300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8"/>
  <sheetViews>
    <sheetView workbookViewId="0">
      <pane ySplit="1" topLeftCell="A2" activePane="bottomLeft" state="frozen"/>
      <selection pane="bottomLeft" activeCell="B69" sqref="B69"/>
    </sheetView>
  </sheetViews>
  <sheetFormatPr baseColWidth="10" defaultColWidth="11.33203125" defaultRowHeight="15" customHeight="1" x14ac:dyDescent="0"/>
  <cols>
    <col min="1" max="1" width="23" customWidth="1"/>
  </cols>
  <sheetData>
    <row r="1" spans="1:12" ht="15.75" customHeight="1" thickBot="1">
      <c r="A1" s="514" t="s">
        <v>177</v>
      </c>
      <c r="B1" s="515">
        <v>2006</v>
      </c>
      <c r="C1" s="515">
        <v>2007</v>
      </c>
      <c r="D1" s="516">
        <v>2008</v>
      </c>
      <c r="E1" s="515">
        <v>2009</v>
      </c>
      <c r="F1" s="517">
        <v>2010</v>
      </c>
      <c r="G1" s="517">
        <v>2011</v>
      </c>
      <c r="H1" s="518">
        <v>2012</v>
      </c>
      <c r="I1" s="515">
        <v>2013</v>
      </c>
      <c r="J1" s="515">
        <v>2014</v>
      </c>
      <c r="K1" s="515">
        <v>2015</v>
      </c>
      <c r="L1" s="515">
        <v>2016</v>
      </c>
    </row>
    <row r="2" spans="1:12" ht="15.75" customHeight="1" thickBot="1">
      <c r="A2" s="303" t="s">
        <v>178</v>
      </c>
      <c r="B2" s="520"/>
      <c r="C2" s="520"/>
      <c r="D2" s="520"/>
      <c r="E2" s="521"/>
      <c r="F2" s="521"/>
      <c r="G2" s="521"/>
      <c r="H2" s="522"/>
      <c r="I2" s="522"/>
      <c r="J2" s="522"/>
      <c r="K2" s="525"/>
      <c r="L2" s="525"/>
    </row>
    <row r="3" spans="1:12" ht="18" customHeight="1">
      <c r="A3" s="238" t="s">
        <v>268</v>
      </c>
      <c r="B3" s="519"/>
      <c r="C3" s="259"/>
      <c r="D3" s="519"/>
      <c r="E3" s="259"/>
      <c r="F3" s="519"/>
      <c r="G3" s="527"/>
      <c r="H3" s="528">
        <v>0.48472222223063</v>
      </c>
      <c r="I3" s="523">
        <v>0.49305555556202307</v>
      </c>
      <c r="J3" s="466"/>
      <c r="K3" s="501">
        <v>0.46597222222222223</v>
      </c>
      <c r="L3" s="501">
        <v>0.47569444444444442</v>
      </c>
    </row>
    <row r="4" spans="1:12" ht="15" customHeight="1">
      <c r="A4" s="174" t="s">
        <v>626</v>
      </c>
      <c r="B4" s="311"/>
      <c r="C4" s="260"/>
      <c r="D4" s="311"/>
      <c r="E4" s="260"/>
      <c r="F4" s="311"/>
      <c r="G4" s="310"/>
      <c r="H4" s="310"/>
      <c r="I4" s="395"/>
      <c r="J4" s="397">
        <v>0.50277777777777777</v>
      </c>
      <c r="K4" s="174"/>
      <c r="L4" s="309">
        <v>0.48055555555555557</v>
      </c>
    </row>
    <row r="5" spans="1:12" ht="15" customHeight="1">
      <c r="A5" s="314" t="s">
        <v>766</v>
      </c>
      <c r="B5" s="311"/>
      <c r="C5" s="260"/>
      <c r="D5" s="311"/>
      <c r="E5" s="260"/>
      <c r="F5" s="311"/>
      <c r="G5" s="310"/>
      <c r="H5" s="310"/>
      <c r="I5" s="530"/>
      <c r="J5" s="321"/>
      <c r="K5" s="174"/>
      <c r="L5" s="309">
        <v>0.5083333333333333</v>
      </c>
    </row>
    <row r="6" spans="1:12" ht="15" customHeight="1">
      <c r="A6" s="314" t="s">
        <v>756</v>
      </c>
      <c r="B6" s="311"/>
      <c r="C6" s="260"/>
      <c r="D6" s="311"/>
      <c r="E6" s="260"/>
      <c r="F6" s="311"/>
      <c r="G6" s="310"/>
      <c r="H6" s="310"/>
      <c r="I6" s="530"/>
      <c r="J6" s="321"/>
      <c r="K6" s="174"/>
      <c r="L6" s="309">
        <v>0.5180555555555556</v>
      </c>
    </row>
    <row r="7" spans="1:12" ht="15" customHeight="1">
      <c r="A7" s="174" t="s">
        <v>481</v>
      </c>
      <c r="B7" s="311"/>
      <c r="C7" s="260"/>
      <c r="D7" s="311"/>
      <c r="E7" s="260"/>
      <c r="F7" s="311"/>
      <c r="G7" s="310"/>
      <c r="H7" s="310"/>
      <c r="I7" s="395"/>
      <c r="J7" s="397"/>
      <c r="K7" s="174"/>
      <c r="L7" s="309">
        <v>0.52083333333333337</v>
      </c>
    </row>
    <row r="8" spans="1:12" ht="15" customHeight="1">
      <c r="A8" s="174" t="s">
        <v>433</v>
      </c>
      <c r="B8" s="304"/>
      <c r="C8" s="305"/>
      <c r="D8" s="304"/>
      <c r="E8" s="305"/>
      <c r="F8" s="304">
        <v>1.0324074071832001E-2</v>
      </c>
      <c r="G8" s="312"/>
      <c r="H8" s="310"/>
      <c r="I8" s="395">
        <v>0.58888888888759539</v>
      </c>
      <c r="J8" s="397">
        <v>0.55555555555555558</v>
      </c>
      <c r="K8" s="174"/>
      <c r="L8" s="309">
        <v>0.52708333333333335</v>
      </c>
    </row>
    <row r="9" spans="1:12" ht="15" customHeight="1">
      <c r="A9" s="174" t="s">
        <v>179</v>
      </c>
      <c r="B9" s="304">
        <v>8.9120370394084603E-3</v>
      </c>
      <c r="C9" s="305">
        <v>8.6689814925193787E-3</v>
      </c>
      <c r="D9" s="304">
        <v>8.5416666697710752E-3</v>
      </c>
      <c r="E9" s="305">
        <v>8.7615740776527673E-3</v>
      </c>
      <c r="F9" s="306">
        <v>8.6342592549044639E-3</v>
      </c>
      <c r="G9" s="307">
        <v>0.50763888889923692</v>
      </c>
      <c r="H9" s="308">
        <v>0.49236111110076308</v>
      </c>
      <c r="I9" s="396">
        <v>0.49583333331975155</v>
      </c>
      <c r="J9" s="397">
        <v>0.52430555555555558</v>
      </c>
      <c r="K9" s="174"/>
      <c r="L9" s="309">
        <v>0.53263888888888888</v>
      </c>
    </row>
    <row r="10" spans="1:12" ht="15" customHeight="1">
      <c r="A10" s="314" t="s">
        <v>767</v>
      </c>
      <c r="B10" s="311"/>
      <c r="C10" s="260"/>
      <c r="D10" s="311"/>
      <c r="E10" s="260"/>
      <c r="F10" s="311"/>
      <c r="G10" s="310"/>
      <c r="H10" s="310"/>
      <c r="I10" s="530"/>
      <c r="J10" s="321"/>
      <c r="K10" s="174"/>
      <c r="L10" s="309">
        <v>0.54236111111111118</v>
      </c>
    </row>
    <row r="11" spans="1:12" ht="15" customHeight="1">
      <c r="A11" s="314" t="s">
        <v>758</v>
      </c>
      <c r="B11" s="311"/>
      <c r="C11" s="260"/>
      <c r="D11" s="311"/>
      <c r="E11" s="260"/>
      <c r="F11" s="311"/>
      <c r="G11" s="310"/>
      <c r="H11" s="310"/>
      <c r="I11" s="530"/>
      <c r="J11" s="321"/>
      <c r="K11" s="174"/>
      <c r="L11" s="309">
        <v>0.54305555555555551</v>
      </c>
    </row>
    <row r="12" spans="1:12" ht="15" customHeight="1">
      <c r="A12" s="174" t="s">
        <v>495</v>
      </c>
      <c r="B12" s="311"/>
      <c r="C12" s="260"/>
      <c r="D12" s="311"/>
      <c r="E12" s="260"/>
      <c r="F12" s="311"/>
      <c r="G12" s="310"/>
      <c r="H12" s="310"/>
      <c r="I12" s="395"/>
      <c r="J12" s="397">
        <v>0.56180555555555556</v>
      </c>
      <c r="K12" s="309">
        <v>0.56527777777777777</v>
      </c>
      <c r="L12" s="309">
        <v>0.55069444444444449</v>
      </c>
    </row>
    <row r="13" spans="1:12" ht="15" customHeight="1">
      <c r="A13" s="314" t="s">
        <v>768</v>
      </c>
      <c r="B13" s="311"/>
      <c r="C13" s="260"/>
      <c r="D13" s="311"/>
      <c r="E13" s="260"/>
      <c r="F13" s="311"/>
      <c r="G13" s="310"/>
      <c r="H13" s="310"/>
      <c r="I13" s="530"/>
      <c r="J13" s="321"/>
      <c r="K13" s="174"/>
      <c r="L13" s="309">
        <v>0.55208333333333337</v>
      </c>
    </row>
    <row r="14" spans="1:12" ht="15" customHeight="1">
      <c r="A14" s="174" t="s">
        <v>485</v>
      </c>
      <c r="B14" s="311"/>
      <c r="C14" s="260"/>
      <c r="D14" s="311"/>
      <c r="E14" s="260"/>
      <c r="F14" s="311"/>
      <c r="G14" s="310"/>
      <c r="H14" s="310"/>
      <c r="I14" s="395"/>
      <c r="J14" s="397">
        <v>0.57361111111111118</v>
      </c>
      <c r="K14" s="174"/>
      <c r="L14" s="309">
        <v>0.56597222222222221</v>
      </c>
    </row>
    <row r="15" spans="1:12" ht="15" customHeight="1">
      <c r="A15" s="314" t="s">
        <v>759</v>
      </c>
      <c r="B15" s="311"/>
      <c r="C15" s="260"/>
      <c r="D15" s="311"/>
      <c r="E15" s="260"/>
      <c r="F15" s="311"/>
      <c r="G15" s="310"/>
      <c r="H15" s="310"/>
      <c r="I15" s="530"/>
      <c r="J15" s="321"/>
      <c r="K15" s="174"/>
      <c r="L15" s="309">
        <v>0.5708333333333333</v>
      </c>
    </row>
    <row r="16" spans="1:12" ht="15" customHeight="1">
      <c r="A16" s="314" t="s">
        <v>769</v>
      </c>
      <c r="B16" s="311"/>
      <c r="C16" s="260"/>
      <c r="D16" s="311"/>
      <c r="E16" s="260"/>
      <c r="F16" s="311"/>
      <c r="G16" s="310"/>
      <c r="H16" s="310"/>
      <c r="I16" s="530"/>
      <c r="J16" s="321"/>
      <c r="K16" s="174"/>
      <c r="L16" s="309">
        <v>0.57708333333333328</v>
      </c>
    </row>
    <row r="17" spans="1:12" ht="15" customHeight="1">
      <c r="A17" s="314" t="s">
        <v>739</v>
      </c>
      <c r="B17" s="311"/>
      <c r="C17" s="260"/>
      <c r="D17" s="311"/>
      <c r="E17" s="260"/>
      <c r="F17" s="311"/>
      <c r="G17" s="310"/>
      <c r="H17" s="310"/>
      <c r="I17" s="530"/>
      <c r="J17" s="321"/>
      <c r="K17" s="174"/>
      <c r="L17" s="309">
        <v>0.58263888888888882</v>
      </c>
    </row>
    <row r="18" spans="1:12" ht="15" customHeight="1">
      <c r="A18" s="314" t="s">
        <v>752</v>
      </c>
      <c r="B18" s="311"/>
      <c r="C18" s="260"/>
      <c r="D18" s="311"/>
      <c r="E18" s="260"/>
      <c r="F18" s="311"/>
      <c r="G18" s="310"/>
      <c r="H18" s="310"/>
      <c r="I18" s="530"/>
      <c r="J18" s="321"/>
      <c r="K18" s="174"/>
      <c r="L18" s="309">
        <v>0.58888888888888891</v>
      </c>
    </row>
    <row r="19" spans="1:12" ht="15" customHeight="1">
      <c r="A19" s="314" t="s">
        <v>772</v>
      </c>
      <c r="B19" s="311"/>
      <c r="C19" s="260"/>
      <c r="D19" s="311"/>
      <c r="E19" s="260"/>
      <c r="F19" s="311"/>
      <c r="G19" s="310"/>
      <c r="H19" s="310"/>
      <c r="I19" s="530"/>
      <c r="J19" s="321"/>
      <c r="K19" s="174"/>
      <c r="L19" s="309">
        <v>0.59097222222222223</v>
      </c>
    </row>
    <row r="20" spans="1:12" ht="15" customHeight="1">
      <c r="A20" s="314" t="s">
        <v>732</v>
      </c>
      <c r="B20" s="311"/>
      <c r="C20" s="260"/>
      <c r="D20" s="311"/>
      <c r="E20" s="260"/>
      <c r="F20" s="311"/>
      <c r="G20" s="310"/>
      <c r="H20" s="310"/>
      <c r="I20" s="530"/>
      <c r="J20" s="321"/>
      <c r="K20" s="309">
        <v>0.60833333333333328</v>
      </c>
      <c r="L20" s="309">
        <v>0.59305555555555556</v>
      </c>
    </row>
    <row r="21" spans="1:12" ht="15" customHeight="1">
      <c r="A21" s="314" t="s">
        <v>770</v>
      </c>
      <c r="B21" s="311"/>
      <c r="C21" s="260"/>
      <c r="D21" s="311"/>
      <c r="E21" s="260"/>
      <c r="F21" s="311"/>
      <c r="G21" s="310"/>
      <c r="H21" s="310"/>
      <c r="I21" s="530"/>
      <c r="J21" s="321"/>
      <c r="K21" s="174"/>
      <c r="L21" s="309">
        <v>0.59930555555555554</v>
      </c>
    </row>
    <row r="22" spans="1:12" ht="15" customHeight="1">
      <c r="A22" s="174" t="s">
        <v>457</v>
      </c>
      <c r="B22" s="311"/>
      <c r="C22" s="260"/>
      <c r="D22" s="311"/>
      <c r="E22" s="260"/>
      <c r="F22" s="311"/>
      <c r="G22" s="310"/>
      <c r="H22" s="310"/>
      <c r="I22" s="395"/>
      <c r="J22" s="397">
        <v>0.59930555555555554</v>
      </c>
      <c r="K22" s="309">
        <v>0.60555555555555551</v>
      </c>
      <c r="L22" s="309">
        <v>0.60416666666666663</v>
      </c>
    </row>
    <row r="23" spans="1:12" ht="15" customHeight="1">
      <c r="A23" s="314" t="s">
        <v>760</v>
      </c>
      <c r="B23" s="311"/>
      <c r="C23" s="260"/>
      <c r="D23" s="311"/>
      <c r="E23" s="260"/>
      <c r="F23" s="311"/>
      <c r="G23" s="310"/>
      <c r="H23" s="310"/>
      <c r="I23" s="530"/>
      <c r="J23" s="321"/>
      <c r="K23" s="174"/>
      <c r="L23" s="309">
        <v>0.61805555555555558</v>
      </c>
    </row>
    <row r="24" spans="1:12" ht="15" customHeight="1">
      <c r="A24" s="314" t="s">
        <v>716</v>
      </c>
      <c r="B24" s="311"/>
      <c r="C24" s="260"/>
      <c r="D24" s="311"/>
      <c r="E24" s="260"/>
      <c r="F24" s="311"/>
      <c r="G24" s="310"/>
      <c r="H24" s="310"/>
      <c r="I24" s="530"/>
      <c r="J24" s="321"/>
      <c r="K24" s="309">
        <v>0.62916666666666665</v>
      </c>
      <c r="L24" s="309">
        <v>0.62986111111111109</v>
      </c>
    </row>
    <row r="25" spans="1:12" ht="15" customHeight="1">
      <c r="A25" s="314" t="s">
        <v>761</v>
      </c>
      <c r="B25" s="311"/>
      <c r="C25" s="260"/>
      <c r="D25" s="311"/>
      <c r="E25" s="260"/>
      <c r="F25" s="311"/>
      <c r="G25" s="310"/>
      <c r="H25" s="310"/>
      <c r="I25" s="530"/>
      <c r="J25" s="321"/>
      <c r="K25" s="174"/>
      <c r="L25" s="309">
        <v>0.64652777777777781</v>
      </c>
    </row>
    <row r="26" spans="1:12" ht="15" customHeight="1">
      <c r="A26" s="314" t="s">
        <v>762</v>
      </c>
      <c r="B26" s="311"/>
      <c r="C26" s="260"/>
      <c r="D26" s="311"/>
      <c r="E26" s="260"/>
      <c r="F26" s="311"/>
      <c r="G26" s="310"/>
      <c r="H26" s="310"/>
      <c r="I26" s="530"/>
      <c r="J26" s="321"/>
      <c r="K26" s="174"/>
      <c r="L26" s="309">
        <v>0.6479166666666667</v>
      </c>
    </row>
    <row r="27" spans="1:12" ht="15" customHeight="1">
      <c r="A27" s="314" t="s">
        <v>724</v>
      </c>
      <c r="B27" s="311"/>
      <c r="C27" s="260"/>
      <c r="D27" s="311"/>
      <c r="E27" s="260"/>
      <c r="F27" s="311"/>
      <c r="G27" s="310"/>
      <c r="H27" s="310"/>
      <c r="I27" s="530"/>
      <c r="J27" s="321"/>
      <c r="K27" s="174"/>
      <c r="L27" s="309">
        <v>0.65</v>
      </c>
    </row>
    <row r="28" spans="1:12" ht="15" customHeight="1">
      <c r="A28" s="314" t="s">
        <v>384</v>
      </c>
      <c r="B28" s="311"/>
      <c r="C28" s="260"/>
      <c r="D28" s="311"/>
      <c r="E28" s="260"/>
      <c r="F28" s="311"/>
      <c r="G28" s="310"/>
      <c r="H28" s="310"/>
      <c r="I28" s="530"/>
      <c r="J28" s="321"/>
      <c r="K28" s="309">
        <v>0.66597222222222219</v>
      </c>
      <c r="L28" s="309">
        <v>0.67152777777777783</v>
      </c>
    </row>
    <row r="29" spans="1:12" ht="15" customHeight="1">
      <c r="A29" s="174" t="s">
        <v>717</v>
      </c>
      <c r="B29" s="311"/>
      <c r="C29" s="260"/>
      <c r="D29" s="311"/>
      <c r="E29" s="260"/>
      <c r="F29" s="311"/>
      <c r="G29" s="310"/>
      <c r="H29" s="310"/>
      <c r="I29" s="395"/>
      <c r="J29" s="397"/>
      <c r="K29" s="174"/>
      <c r="L29" s="309">
        <v>0.68680555555555556</v>
      </c>
    </row>
    <row r="30" spans="1:12" ht="15" customHeight="1">
      <c r="A30" s="314" t="s">
        <v>771</v>
      </c>
      <c r="B30" s="311"/>
      <c r="C30" s="260"/>
      <c r="D30" s="311"/>
      <c r="E30" s="260"/>
      <c r="F30" s="311"/>
      <c r="G30" s="310"/>
      <c r="H30" s="310"/>
      <c r="I30" s="530"/>
      <c r="J30" s="321"/>
      <c r="K30" s="174"/>
      <c r="L30" s="309">
        <v>0.68819444444444444</v>
      </c>
    </row>
    <row r="31" spans="1:12" ht="15" customHeight="1">
      <c r="A31" s="314" t="s">
        <v>718</v>
      </c>
      <c r="B31" s="311"/>
      <c r="C31" s="260"/>
      <c r="D31" s="311"/>
      <c r="E31" s="260"/>
      <c r="F31" s="311"/>
      <c r="G31" s="310"/>
      <c r="H31" s="310"/>
      <c r="I31" s="530"/>
      <c r="J31" s="321"/>
      <c r="K31" s="309">
        <v>0.6791666666666667</v>
      </c>
      <c r="L31" s="309">
        <v>0.68888888888888899</v>
      </c>
    </row>
    <row r="32" spans="1:12" ht="15" customHeight="1">
      <c r="A32" s="314" t="s">
        <v>359</v>
      </c>
      <c r="B32" s="311"/>
      <c r="C32" s="260"/>
      <c r="D32" s="311"/>
      <c r="E32" s="260"/>
      <c r="F32" s="311"/>
      <c r="G32" s="310"/>
      <c r="H32" s="310"/>
      <c r="I32" s="395">
        <v>0.77013888888177462</v>
      </c>
      <c r="J32" s="321"/>
      <c r="K32" s="174"/>
      <c r="L32" s="309">
        <v>0.70763888888888893</v>
      </c>
    </row>
    <row r="33" spans="1:12" ht="15" customHeight="1">
      <c r="A33" s="174" t="s">
        <v>764</v>
      </c>
      <c r="B33" s="311"/>
      <c r="C33" s="260"/>
      <c r="D33" s="311"/>
      <c r="E33" s="260"/>
      <c r="F33" s="311"/>
      <c r="G33" s="310"/>
      <c r="H33" s="310"/>
      <c r="I33" s="395"/>
      <c r="J33" s="397"/>
      <c r="K33" s="174"/>
      <c r="L33" s="309">
        <v>0.7104166666666667</v>
      </c>
    </row>
    <row r="34" spans="1:12" ht="15" customHeight="1">
      <c r="A34" s="174" t="s">
        <v>773</v>
      </c>
      <c r="B34" s="311"/>
      <c r="C34" s="260"/>
      <c r="D34" s="311"/>
      <c r="E34" s="260"/>
      <c r="F34" s="311"/>
      <c r="G34" s="310"/>
      <c r="H34" s="310"/>
      <c r="I34" s="395"/>
      <c r="J34" s="397"/>
      <c r="K34" s="174"/>
      <c r="L34" s="309">
        <v>0.72499999999999998</v>
      </c>
    </row>
    <row r="35" spans="1:12" ht="15" customHeight="1">
      <c r="A35" s="314" t="s">
        <v>380</v>
      </c>
      <c r="B35" s="311"/>
      <c r="C35" s="260"/>
      <c r="D35" s="311"/>
      <c r="E35" s="260"/>
      <c r="F35" s="311"/>
      <c r="G35" s="310"/>
      <c r="H35" s="310"/>
      <c r="I35" s="530"/>
      <c r="J35" s="321"/>
      <c r="K35" s="309">
        <v>0.74652777777777779</v>
      </c>
      <c r="L35" s="309">
        <v>0.75208333333333333</v>
      </c>
    </row>
    <row r="36" spans="1:12" ht="15" customHeight="1">
      <c r="A36" s="314" t="s">
        <v>719</v>
      </c>
      <c r="B36" s="311"/>
      <c r="C36" s="260"/>
      <c r="D36" s="311"/>
      <c r="E36" s="260"/>
      <c r="F36" s="311"/>
      <c r="G36" s="310"/>
      <c r="H36" s="310"/>
      <c r="I36" s="530"/>
      <c r="J36" s="321"/>
      <c r="K36" s="309">
        <v>0.81597222222222221</v>
      </c>
      <c r="L36" s="309">
        <v>0.81458333333333333</v>
      </c>
    </row>
    <row r="37" spans="1:12" ht="15" customHeight="1">
      <c r="A37" s="174" t="s">
        <v>603</v>
      </c>
      <c r="B37" s="304"/>
      <c r="C37" s="305"/>
      <c r="D37" s="304"/>
      <c r="E37" s="305"/>
      <c r="F37" s="304"/>
      <c r="G37" s="307">
        <v>0.53194444443215616</v>
      </c>
      <c r="H37" s="308">
        <v>0.50208333332557231</v>
      </c>
      <c r="I37" s="397">
        <v>0.50347222221898846</v>
      </c>
      <c r="J37" s="397">
        <v>0.46666666666666662</v>
      </c>
      <c r="K37" s="309">
        <v>0.4694444444444445</v>
      </c>
      <c r="L37" s="309"/>
    </row>
    <row r="38" spans="1:12" ht="15" customHeight="1">
      <c r="A38" s="174" t="s">
        <v>579</v>
      </c>
      <c r="B38" s="304"/>
      <c r="C38" s="305"/>
      <c r="D38" s="304"/>
      <c r="E38" s="305">
        <v>8.4490740846376866E-3</v>
      </c>
      <c r="F38" s="306">
        <v>8.2870370242744684E-3</v>
      </c>
      <c r="G38" s="307">
        <v>0.50069444443215616</v>
      </c>
      <c r="H38" s="310"/>
      <c r="I38" s="395">
        <v>0.48749999998835847</v>
      </c>
      <c r="J38" s="321"/>
      <c r="K38" s="309">
        <v>0.47152777777777777</v>
      </c>
      <c r="L38" s="309"/>
    </row>
    <row r="39" spans="1:12" ht="15" customHeight="1">
      <c r="A39" s="174" t="s">
        <v>594</v>
      </c>
      <c r="B39" s="304"/>
      <c r="C39" s="305"/>
      <c r="D39" s="304"/>
      <c r="E39" s="305"/>
      <c r="F39" s="306">
        <v>8.9467592479195446E-3</v>
      </c>
      <c r="G39" s="307">
        <v>0.51319444444379769</v>
      </c>
      <c r="H39" s="308">
        <v>0.48333333333721384</v>
      </c>
      <c r="I39" s="397">
        <v>0.51180555555038154</v>
      </c>
      <c r="J39" s="321"/>
      <c r="K39" s="309">
        <v>0.47430555555555554</v>
      </c>
      <c r="L39" s="309"/>
    </row>
    <row r="40" spans="1:12" ht="15" customHeight="1">
      <c r="A40" s="174" t="s">
        <v>169</v>
      </c>
      <c r="B40" s="304"/>
      <c r="C40" s="305"/>
      <c r="D40" s="304"/>
      <c r="E40" s="305"/>
      <c r="F40" s="304"/>
      <c r="G40" s="307">
        <v>0.53888888889923692</v>
      </c>
      <c r="H40" s="310"/>
      <c r="I40" s="321"/>
      <c r="J40" s="321"/>
      <c r="K40" s="309">
        <v>0.49861111111111112</v>
      </c>
      <c r="L40" s="309"/>
    </row>
    <row r="41" spans="1:12" ht="15" customHeight="1">
      <c r="A41" s="174" t="s">
        <v>479</v>
      </c>
      <c r="B41" s="311"/>
      <c r="C41" s="260"/>
      <c r="D41" s="311"/>
      <c r="E41" s="260"/>
      <c r="F41" s="311"/>
      <c r="G41" s="312"/>
      <c r="H41" s="307">
        <v>0.52638888888759539</v>
      </c>
      <c r="I41" s="395">
        <v>0.49861111110658385</v>
      </c>
      <c r="J41" s="321"/>
      <c r="K41" s="309">
        <v>0.5</v>
      </c>
      <c r="L41" s="309"/>
    </row>
    <row r="42" spans="1:12" ht="15" customHeight="1">
      <c r="A42" s="174" t="s">
        <v>627</v>
      </c>
      <c r="B42" s="311"/>
      <c r="C42" s="260"/>
      <c r="D42" s="311"/>
      <c r="E42" s="260"/>
      <c r="F42" s="311"/>
      <c r="G42" s="310"/>
      <c r="H42" s="310"/>
      <c r="I42" s="395"/>
      <c r="J42" s="397">
        <v>0.5395833333333333</v>
      </c>
      <c r="K42" s="309">
        <v>0.52569444444444446</v>
      </c>
      <c r="L42" s="309"/>
    </row>
    <row r="43" spans="1:12" ht="15" customHeight="1">
      <c r="A43" s="314" t="s">
        <v>729</v>
      </c>
      <c r="B43" s="311"/>
      <c r="C43" s="260"/>
      <c r="D43" s="311"/>
      <c r="E43" s="260"/>
      <c r="F43" s="311"/>
      <c r="G43" s="310"/>
      <c r="H43" s="310"/>
      <c r="I43" s="530"/>
      <c r="J43" s="321"/>
      <c r="K43" s="309">
        <v>0.5395833333333333</v>
      </c>
      <c r="L43" s="309"/>
    </row>
    <row r="44" spans="1:12" ht="15" customHeight="1">
      <c r="A44" s="314" t="s">
        <v>500</v>
      </c>
      <c r="B44" s="311"/>
      <c r="C44" s="260"/>
      <c r="D44" s="311"/>
      <c r="E44" s="260"/>
      <c r="F44" s="311"/>
      <c r="G44" s="310"/>
      <c r="H44" s="310"/>
      <c r="I44" s="530"/>
      <c r="J44" s="321"/>
      <c r="K44" s="309">
        <v>0.55555555555555558</v>
      </c>
      <c r="L44" s="309"/>
    </row>
    <row r="45" spans="1:12" ht="15" customHeight="1">
      <c r="A45" s="314" t="s">
        <v>730</v>
      </c>
      <c r="B45" s="311"/>
      <c r="C45" s="260"/>
      <c r="D45" s="311"/>
      <c r="E45" s="260"/>
      <c r="F45" s="311"/>
      <c r="G45" s="310"/>
      <c r="H45" s="310"/>
      <c r="I45" s="530"/>
      <c r="J45" s="321"/>
      <c r="K45" s="309">
        <v>0.56041666666666667</v>
      </c>
      <c r="L45" s="309"/>
    </row>
    <row r="46" spans="1:12" ht="15" customHeight="1">
      <c r="A46" s="174" t="s">
        <v>450</v>
      </c>
      <c r="B46" s="311"/>
      <c r="C46" s="260"/>
      <c r="D46" s="311"/>
      <c r="E46" s="260"/>
      <c r="F46" s="311"/>
      <c r="G46" s="310"/>
      <c r="H46" s="310"/>
      <c r="I46" s="395"/>
      <c r="J46" s="397">
        <v>0.5625</v>
      </c>
      <c r="K46" s="309">
        <v>0.56180555555555556</v>
      </c>
      <c r="L46" s="309"/>
    </row>
    <row r="47" spans="1:12" ht="15" customHeight="1">
      <c r="A47" s="314" t="s">
        <v>370</v>
      </c>
      <c r="B47" s="311"/>
      <c r="C47" s="260"/>
      <c r="D47" s="311"/>
      <c r="E47" s="260"/>
      <c r="F47" s="311"/>
      <c r="G47" s="310"/>
      <c r="H47" s="310"/>
      <c r="I47" s="530"/>
      <c r="J47" s="321"/>
      <c r="K47" s="309">
        <v>0.56666666666666665</v>
      </c>
      <c r="L47" s="309"/>
    </row>
    <row r="48" spans="1:12" ht="15" customHeight="1">
      <c r="A48" s="314" t="s">
        <v>498</v>
      </c>
      <c r="B48" s="311"/>
      <c r="C48" s="260"/>
      <c r="D48" s="311"/>
      <c r="E48" s="260"/>
      <c r="F48" s="311"/>
      <c r="G48" s="310"/>
      <c r="H48" s="310"/>
      <c r="I48" s="530"/>
      <c r="J48" s="321"/>
      <c r="K48" s="309">
        <v>0.56944444444444442</v>
      </c>
      <c r="L48" s="309"/>
    </row>
    <row r="49" spans="1:12" ht="15" customHeight="1">
      <c r="A49" s="314" t="s">
        <v>652</v>
      </c>
      <c r="B49" s="311"/>
      <c r="C49" s="260"/>
      <c r="D49" s="311"/>
      <c r="E49" s="260"/>
      <c r="F49" s="311"/>
      <c r="G49" s="310"/>
      <c r="H49" s="310"/>
      <c r="I49" s="530"/>
      <c r="J49" s="321"/>
      <c r="K49" s="309">
        <v>0.58333333333333337</v>
      </c>
      <c r="L49" s="309"/>
    </row>
    <row r="50" spans="1:12" ht="15" customHeight="1">
      <c r="A50" s="314" t="s">
        <v>731</v>
      </c>
      <c r="B50" s="311"/>
      <c r="C50" s="260"/>
      <c r="D50" s="311"/>
      <c r="E50" s="260"/>
      <c r="F50" s="311"/>
      <c r="G50" s="310"/>
      <c r="H50" s="310"/>
      <c r="I50" s="530"/>
      <c r="J50" s="321"/>
      <c r="K50" s="309">
        <v>0.58888888888888891</v>
      </c>
      <c r="L50" s="309"/>
    </row>
    <row r="51" spans="1:12" ht="15" customHeight="1">
      <c r="A51" s="174" t="s">
        <v>7</v>
      </c>
      <c r="B51" s="304"/>
      <c r="C51" s="305"/>
      <c r="D51" s="304"/>
      <c r="E51" s="305"/>
      <c r="F51" s="306">
        <v>9.965277771698311E-3</v>
      </c>
      <c r="G51" s="312"/>
      <c r="H51" s="313">
        <v>0.53125</v>
      </c>
      <c r="I51" s="395">
        <v>0.51874999998835847</v>
      </c>
      <c r="J51" s="321"/>
      <c r="K51" s="309">
        <v>0.59236111111111112</v>
      </c>
      <c r="L51" s="309"/>
    </row>
    <row r="52" spans="1:12" ht="15" customHeight="1">
      <c r="A52" s="174" t="s">
        <v>622</v>
      </c>
      <c r="B52" s="311"/>
      <c r="C52" s="260"/>
      <c r="D52" s="311"/>
      <c r="E52" s="260"/>
      <c r="F52" s="311"/>
      <c r="G52" s="310"/>
      <c r="H52" s="310"/>
      <c r="I52" s="395"/>
      <c r="J52" s="397">
        <v>0.5854166666666667</v>
      </c>
      <c r="K52" s="309">
        <v>0.63402777777777775</v>
      </c>
      <c r="L52" s="309"/>
    </row>
    <row r="53" spans="1:12" ht="15" customHeight="1">
      <c r="A53" s="314" t="s">
        <v>733</v>
      </c>
      <c r="B53" s="311"/>
      <c r="C53" s="260"/>
      <c r="D53" s="311"/>
      <c r="E53" s="260"/>
      <c r="F53" s="311"/>
      <c r="G53" s="310"/>
      <c r="H53" s="310"/>
      <c r="I53" s="530"/>
      <c r="J53" s="321"/>
      <c r="K53" s="309">
        <v>0.64374999999999993</v>
      </c>
      <c r="L53" s="309"/>
    </row>
    <row r="54" spans="1:12" ht="15" customHeight="1">
      <c r="A54" s="314" t="s">
        <v>383</v>
      </c>
      <c r="B54" s="311"/>
      <c r="C54" s="260"/>
      <c r="D54" s="311"/>
      <c r="E54" s="260"/>
      <c r="F54" s="311"/>
      <c r="G54" s="310"/>
      <c r="H54" s="310"/>
      <c r="I54" s="530"/>
      <c r="J54" s="321"/>
      <c r="K54" s="309">
        <v>0.6958333333333333</v>
      </c>
      <c r="L54" s="309"/>
    </row>
    <row r="55" spans="1:12" ht="15" customHeight="1">
      <c r="A55" s="314" t="s">
        <v>693</v>
      </c>
      <c r="B55" s="311"/>
      <c r="C55" s="260"/>
      <c r="D55" s="311"/>
      <c r="E55" s="260"/>
      <c r="F55" s="311"/>
      <c r="G55" s="310"/>
      <c r="H55" s="310"/>
      <c r="I55" s="530"/>
      <c r="J55" s="321"/>
      <c r="K55" s="309">
        <v>0.75277777777777777</v>
      </c>
      <c r="L55" s="309"/>
    </row>
    <row r="56" spans="1:12" ht="15" customHeight="1">
      <c r="A56" s="495" t="s">
        <v>386</v>
      </c>
      <c r="B56" s="399"/>
      <c r="C56" s="400"/>
      <c r="D56" s="399"/>
      <c r="E56" s="400"/>
      <c r="F56" s="399"/>
      <c r="G56" s="401"/>
      <c r="H56" s="401"/>
      <c r="I56" s="500"/>
      <c r="J56" s="465"/>
      <c r="K56" s="309">
        <v>0.85</v>
      </c>
      <c r="L56" s="309"/>
    </row>
    <row r="57" spans="1:12" ht="15" customHeight="1">
      <c r="A57" s="248" t="s">
        <v>482</v>
      </c>
      <c r="B57" s="399"/>
      <c r="C57" s="400"/>
      <c r="D57" s="399"/>
      <c r="E57" s="400"/>
      <c r="F57" s="399"/>
      <c r="G57" s="401"/>
      <c r="H57" s="401"/>
      <c r="I57" s="402"/>
      <c r="J57" s="524">
        <v>0.46180555555555558</v>
      </c>
      <c r="K57" s="174"/>
      <c r="L57" s="174"/>
    </row>
    <row r="58" spans="1:12" ht="15" customHeight="1">
      <c r="A58" s="248" t="s">
        <v>649</v>
      </c>
      <c r="B58" s="399"/>
      <c r="C58" s="400"/>
      <c r="D58" s="399"/>
      <c r="E58" s="400"/>
      <c r="F58" s="399"/>
      <c r="G58" s="401"/>
      <c r="H58" s="401"/>
      <c r="I58" s="402"/>
      <c r="J58" s="524">
        <v>0.50972222222222219</v>
      </c>
      <c r="K58" s="174"/>
      <c r="L58" s="174"/>
    </row>
    <row r="59" spans="1:12" ht="15" customHeight="1">
      <c r="A59" s="248" t="s">
        <v>475</v>
      </c>
      <c r="B59" s="399"/>
      <c r="C59" s="400"/>
      <c r="D59" s="399"/>
      <c r="E59" s="400"/>
      <c r="F59" s="399"/>
      <c r="G59" s="401"/>
      <c r="H59" s="401"/>
      <c r="I59" s="402"/>
      <c r="J59" s="524">
        <v>0.51597222222222217</v>
      </c>
      <c r="K59" s="174"/>
      <c r="L59" s="174"/>
    </row>
    <row r="60" spans="1:12" ht="15" customHeight="1">
      <c r="A60" s="248" t="s">
        <v>608</v>
      </c>
      <c r="B60" s="496"/>
      <c r="C60" s="497"/>
      <c r="D60" s="496"/>
      <c r="E60" s="497"/>
      <c r="F60" s="496"/>
      <c r="G60" s="499">
        <v>0.54444444444379769</v>
      </c>
      <c r="H60" s="499">
        <v>0.58472222223645076</v>
      </c>
      <c r="I60" s="402">
        <v>0.48749999998835847</v>
      </c>
      <c r="J60" s="524">
        <v>0.51944444444444449</v>
      </c>
      <c r="K60" s="174"/>
      <c r="L60" s="174"/>
    </row>
    <row r="61" spans="1:12" ht="15" customHeight="1">
      <c r="A61" s="248" t="s">
        <v>623</v>
      </c>
      <c r="B61" s="399"/>
      <c r="C61" s="400"/>
      <c r="D61" s="399"/>
      <c r="E61" s="400"/>
      <c r="F61" s="399"/>
      <c r="G61" s="401"/>
      <c r="H61" s="401"/>
      <c r="I61" s="402"/>
      <c r="J61" s="524">
        <v>0.5756944444444444</v>
      </c>
      <c r="K61" s="174"/>
      <c r="L61" s="174"/>
    </row>
    <row r="62" spans="1:12" ht="15" customHeight="1">
      <c r="A62" s="248" t="s">
        <v>270</v>
      </c>
      <c r="B62" s="399"/>
      <c r="C62" s="400"/>
      <c r="D62" s="399"/>
      <c r="E62" s="400"/>
      <c r="F62" s="399"/>
      <c r="G62" s="401"/>
      <c r="H62" s="401"/>
      <c r="I62" s="402">
        <v>0.60208333333139308</v>
      </c>
      <c r="J62" s="524">
        <v>0.57847222222222217</v>
      </c>
      <c r="K62" s="174"/>
      <c r="L62" s="174"/>
    </row>
    <row r="63" spans="1:12" ht="15" customHeight="1">
      <c r="A63" s="248" t="s">
        <v>648</v>
      </c>
      <c r="B63" s="399"/>
      <c r="C63" s="400"/>
      <c r="D63" s="399"/>
      <c r="E63" s="400"/>
      <c r="F63" s="399"/>
      <c r="G63" s="401"/>
      <c r="H63" s="401"/>
      <c r="I63" s="402"/>
      <c r="J63" s="524">
        <v>0.61111111111111105</v>
      </c>
      <c r="K63" s="174"/>
      <c r="L63" s="174"/>
    </row>
    <row r="64" spans="1:12" ht="15" customHeight="1">
      <c r="A64" s="248" t="s">
        <v>313</v>
      </c>
      <c r="B64" s="496"/>
      <c r="C64" s="497"/>
      <c r="D64" s="496"/>
      <c r="E64" s="497"/>
      <c r="F64" s="496">
        <v>1.2349537049885839E-2</v>
      </c>
      <c r="G64" s="499">
        <v>0.67847222223645076</v>
      </c>
      <c r="H64" s="529">
        <v>0.63750000001164153</v>
      </c>
      <c r="I64" s="524">
        <v>0.6534722222131677</v>
      </c>
      <c r="J64" s="524">
        <v>0.67847222222222225</v>
      </c>
      <c r="K64" s="174"/>
      <c r="L64" s="174"/>
    </row>
    <row r="65" spans="1:12" ht="15" customHeight="1">
      <c r="A65" s="248" t="s">
        <v>20</v>
      </c>
      <c r="B65" s="399"/>
      <c r="C65" s="400"/>
      <c r="D65" s="399"/>
      <c r="E65" s="400"/>
      <c r="F65" s="399"/>
      <c r="G65" s="401"/>
      <c r="H65" s="401"/>
      <c r="I65" s="402">
        <v>0.72500000000582077</v>
      </c>
      <c r="J65" s="524">
        <v>0.72777777777777775</v>
      </c>
      <c r="K65" s="174"/>
      <c r="L65" s="174"/>
    </row>
    <row r="66" spans="1:12" ht="15" customHeight="1">
      <c r="A66" s="248" t="s">
        <v>494</v>
      </c>
      <c r="B66" s="399"/>
      <c r="C66" s="400"/>
      <c r="D66" s="399"/>
      <c r="E66" s="400"/>
      <c r="F66" s="399"/>
      <c r="G66" s="498"/>
      <c r="H66" s="499"/>
      <c r="I66" s="402">
        <v>0.47708333333139308</v>
      </c>
      <c r="J66" s="465"/>
      <c r="K66" s="174"/>
      <c r="L66" s="174"/>
    </row>
    <row r="67" spans="1:12" ht="15" customHeight="1">
      <c r="A67" s="248" t="s">
        <v>421</v>
      </c>
      <c r="B67" s="496"/>
      <c r="C67" s="497"/>
      <c r="D67" s="496"/>
      <c r="E67" s="497"/>
      <c r="F67" s="496">
        <v>9.0509259316604584E-3</v>
      </c>
      <c r="G67" s="499">
        <v>0.55277777777519077</v>
      </c>
      <c r="H67" s="529">
        <v>0.52013888888177462</v>
      </c>
      <c r="I67" s="524">
        <v>0.53680555554456078</v>
      </c>
      <c r="J67" s="465"/>
      <c r="K67" s="174"/>
      <c r="L67" s="174"/>
    </row>
    <row r="68" spans="1:12" ht="15" customHeight="1">
      <c r="A68" s="248" t="s">
        <v>16</v>
      </c>
      <c r="B68" s="399"/>
      <c r="C68" s="400"/>
      <c r="D68" s="399"/>
      <c r="E68" s="400"/>
      <c r="F68" s="399"/>
      <c r="G68" s="498"/>
      <c r="H68" s="499"/>
      <c r="I68" s="402">
        <v>0.56180555556784384</v>
      </c>
      <c r="J68" s="465"/>
      <c r="K68" s="174"/>
      <c r="L68" s="174"/>
    </row>
    <row r="69" spans="1:12" ht="15" customHeight="1">
      <c r="A69" s="248" t="s">
        <v>519</v>
      </c>
      <c r="B69" s="496"/>
      <c r="C69" s="497"/>
      <c r="D69" s="496">
        <v>1.0115740733454004E-2</v>
      </c>
      <c r="E69" s="497">
        <v>1.0312500002328306E-2</v>
      </c>
      <c r="F69" s="496"/>
      <c r="G69" s="499">
        <v>0.57222222222480923</v>
      </c>
      <c r="H69" s="401"/>
      <c r="I69" s="402">
        <v>0.56736111111240461</v>
      </c>
      <c r="J69" s="465"/>
      <c r="K69" s="174"/>
      <c r="L69" s="174"/>
    </row>
    <row r="70" spans="1:12" ht="15" customHeight="1">
      <c r="A70" s="248" t="s">
        <v>15</v>
      </c>
      <c r="B70" s="399"/>
      <c r="C70" s="400"/>
      <c r="D70" s="399"/>
      <c r="E70" s="400"/>
      <c r="F70" s="399"/>
      <c r="G70" s="498"/>
      <c r="H70" s="499">
        <v>0.62430555556784384</v>
      </c>
      <c r="I70" s="402">
        <v>0.61249999998835847</v>
      </c>
      <c r="J70" s="465"/>
      <c r="K70" s="174"/>
      <c r="L70" s="174"/>
    </row>
    <row r="71" spans="1:12" ht="15" customHeight="1">
      <c r="A71" s="495" t="s">
        <v>355</v>
      </c>
      <c r="B71" s="399"/>
      <c r="C71" s="400"/>
      <c r="D71" s="399"/>
      <c r="E71" s="400"/>
      <c r="F71" s="399"/>
      <c r="G71" s="401"/>
      <c r="H71" s="401"/>
      <c r="I71" s="402">
        <v>0.65833333332557231</v>
      </c>
      <c r="J71" s="465"/>
      <c r="K71" s="174"/>
      <c r="L71" s="174"/>
    </row>
    <row r="72" spans="1:12" ht="15" customHeight="1">
      <c r="A72" s="248" t="s">
        <v>3</v>
      </c>
      <c r="B72" s="496">
        <v>8.9120370394084603E-3</v>
      </c>
      <c r="C72" s="497">
        <v>8.3796296385116875E-3</v>
      </c>
      <c r="D72" s="496"/>
      <c r="E72" s="497"/>
      <c r="F72" s="496">
        <v>9.7916666709352285E-3</v>
      </c>
      <c r="G72" s="529">
        <v>0.55486111110076308</v>
      </c>
      <c r="H72" s="401"/>
      <c r="I72" s="524">
        <v>0.66111111111240461</v>
      </c>
      <c r="J72" s="465"/>
      <c r="K72" s="174"/>
      <c r="L72" s="174"/>
    </row>
    <row r="73" spans="1:12" ht="15" customHeight="1">
      <c r="A73" s="248" t="s">
        <v>18</v>
      </c>
      <c r="B73" s="399"/>
      <c r="C73" s="400"/>
      <c r="D73" s="399"/>
      <c r="E73" s="400"/>
      <c r="F73" s="399"/>
      <c r="G73" s="498"/>
      <c r="H73" s="499"/>
      <c r="I73" s="402">
        <v>0.67430555555620231</v>
      </c>
      <c r="J73" s="465"/>
      <c r="K73" s="174"/>
      <c r="L73" s="174"/>
    </row>
    <row r="74" spans="1:12" ht="15" customHeight="1">
      <c r="A74" s="248" t="s">
        <v>331</v>
      </c>
      <c r="B74" s="399"/>
      <c r="C74" s="400"/>
      <c r="D74" s="399"/>
      <c r="E74" s="400"/>
      <c r="F74" s="399"/>
      <c r="G74" s="499">
        <v>0.74166666666860692</v>
      </c>
      <c r="H74" s="401"/>
      <c r="I74" s="402">
        <v>0.68680555556784384</v>
      </c>
      <c r="J74" s="465"/>
      <c r="K74" s="174"/>
      <c r="L74" s="174"/>
    </row>
    <row r="75" spans="1:12" ht="15" customHeight="1">
      <c r="A75" s="495" t="s">
        <v>358</v>
      </c>
      <c r="B75" s="399"/>
      <c r="C75" s="400"/>
      <c r="D75" s="399"/>
      <c r="E75" s="400"/>
      <c r="F75" s="399"/>
      <c r="G75" s="401"/>
      <c r="H75" s="401"/>
      <c r="I75" s="402">
        <v>0.71944444443215616</v>
      </c>
      <c r="J75" s="465"/>
      <c r="K75" s="174"/>
      <c r="L75" s="174"/>
    </row>
    <row r="76" spans="1:12" ht="15" customHeight="1">
      <c r="A76" s="495" t="s">
        <v>361</v>
      </c>
      <c r="B76" s="399"/>
      <c r="C76" s="400"/>
      <c r="D76" s="399"/>
      <c r="E76" s="400"/>
      <c r="F76" s="399"/>
      <c r="G76" s="401"/>
      <c r="H76" s="401"/>
      <c r="I76" s="402">
        <v>0.76250000001164153</v>
      </c>
      <c r="J76" s="465"/>
      <c r="K76" s="174"/>
      <c r="L76" s="174"/>
    </row>
    <row r="77" spans="1:12" ht="15" customHeight="1">
      <c r="A77" s="248" t="s">
        <v>180</v>
      </c>
      <c r="B77" s="496"/>
      <c r="C77" s="497">
        <v>9.2476851714309305E-3</v>
      </c>
      <c r="D77" s="496">
        <v>8.7962962861638516E-3</v>
      </c>
      <c r="E77" s="497"/>
      <c r="F77" s="526">
        <v>8.4722222236450762E-3</v>
      </c>
      <c r="G77" s="499">
        <v>0.52638888888759539</v>
      </c>
      <c r="H77" s="401"/>
      <c r="I77" s="465"/>
      <c r="J77" s="465"/>
      <c r="K77" s="174"/>
      <c r="L77" s="174"/>
    </row>
    <row r="78" spans="1:12" ht="15" customHeight="1">
      <c r="A78" s="248" t="s">
        <v>0</v>
      </c>
      <c r="B78" s="496"/>
      <c r="C78" s="497"/>
      <c r="D78" s="496"/>
      <c r="E78" s="497">
        <v>8.8657407322898507E-3</v>
      </c>
      <c r="F78" s="496">
        <v>9.0046296245418489E-3</v>
      </c>
      <c r="G78" s="499">
        <v>0.53263888889341615</v>
      </c>
      <c r="H78" s="499">
        <v>0.53472222221898846</v>
      </c>
      <c r="I78" s="465"/>
      <c r="J78" s="465"/>
      <c r="K78" s="174"/>
      <c r="L78" s="174"/>
    </row>
    <row r="79" spans="1:12" ht="15" customHeight="1">
      <c r="A79" s="248" t="s">
        <v>1</v>
      </c>
      <c r="B79" s="496"/>
      <c r="C79" s="497"/>
      <c r="D79" s="496"/>
      <c r="E79" s="497"/>
      <c r="F79" s="526">
        <v>9.594907402060926E-3</v>
      </c>
      <c r="G79" s="499">
        <v>0.53958333333139308</v>
      </c>
      <c r="H79" s="529">
        <v>0.51180555555038154</v>
      </c>
      <c r="I79" s="465"/>
      <c r="J79" s="465"/>
      <c r="K79" s="174"/>
      <c r="L79" s="174"/>
    </row>
    <row r="80" spans="1:12" ht="15" customHeight="1">
      <c r="A80" s="248" t="s">
        <v>2</v>
      </c>
      <c r="B80" s="496"/>
      <c r="C80" s="497"/>
      <c r="D80" s="496"/>
      <c r="E80" s="497"/>
      <c r="F80" s="496"/>
      <c r="G80" s="499">
        <v>0.54861111112404615</v>
      </c>
      <c r="H80" s="401"/>
      <c r="I80" s="465"/>
      <c r="J80" s="465"/>
      <c r="K80" s="174"/>
      <c r="L80" s="174"/>
    </row>
    <row r="81" spans="1:12" ht="15" customHeight="1">
      <c r="A81" s="248" t="s">
        <v>413</v>
      </c>
      <c r="B81" s="496"/>
      <c r="C81" s="497"/>
      <c r="D81" s="496"/>
      <c r="E81" s="497"/>
      <c r="F81" s="496">
        <v>1.0543981479713693E-2</v>
      </c>
      <c r="G81" s="499">
        <v>0.56319444443215616</v>
      </c>
      <c r="H81" s="529">
        <v>0.56111111110658385</v>
      </c>
      <c r="I81" s="465"/>
      <c r="J81" s="465"/>
      <c r="K81" s="174"/>
      <c r="L81" s="174"/>
    </row>
    <row r="82" spans="1:12" ht="15" customHeight="1">
      <c r="A82" s="248" t="s">
        <v>4</v>
      </c>
      <c r="B82" s="496"/>
      <c r="C82" s="497"/>
      <c r="D82" s="496"/>
      <c r="E82" s="497"/>
      <c r="F82" s="496"/>
      <c r="G82" s="499">
        <v>0.56944444443797693</v>
      </c>
      <c r="H82" s="401"/>
      <c r="I82" s="465"/>
      <c r="J82" s="465"/>
      <c r="K82" s="174"/>
      <c r="L82" s="174"/>
    </row>
    <row r="83" spans="1:12" ht="15" customHeight="1">
      <c r="A83" s="248" t="s">
        <v>275</v>
      </c>
      <c r="B83" s="496"/>
      <c r="C83" s="497">
        <v>9.0625000011641532E-3</v>
      </c>
      <c r="D83" s="496"/>
      <c r="E83" s="497"/>
      <c r="F83" s="496">
        <v>9.6064814715646207E-3</v>
      </c>
      <c r="G83" s="499">
        <v>0.57430555555038154</v>
      </c>
      <c r="H83" s="401"/>
      <c r="I83" s="465"/>
      <c r="J83" s="465"/>
      <c r="K83" s="174"/>
      <c r="L83" s="174"/>
    </row>
    <row r="84" spans="1:12" ht="15" customHeight="1">
      <c r="A84" s="248" t="s">
        <v>520</v>
      </c>
      <c r="B84" s="496"/>
      <c r="C84" s="497"/>
      <c r="D84" s="496"/>
      <c r="E84" s="497">
        <v>9.4328703708015382E-3</v>
      </c>
      <c r="F84" s="496"/>
      <c r="G84" s="499">
        <v>0.58194444444961846</v>
      </c>
      <c r="H84" s="401"/>
      <c r="I84" s="465"/>
      <c r="J84" s="465"/>
      <c r="K84" s="174"/>
      <c r="L84" s="174"/>
    </row>
    <row r="85" spans="1:12" ht="15" customHeight="1">
      <c r="A85" s="248" t="s">
        <v>5</v>
      </c>
      <c r="B85" s="399"/>
      <c r="C85" s="400"/>
      <c r="D85" s="399"/>
      <c r="E85" s="400"/>
      <c r="F85" s="399"/>
      <c r="G85" s="499">
        <v>0.66458333333139308</v>
      </c>
      <c r="H85" s="401"/>
      <c r="I85" s="465"/>
      <c r="J85" s="465"/>
      <c r="K85" s="174"/>
      <c r="L85" s="174"/>
    </row>
    <row r="86" spans="1:12" ht="15" customHeight="1">
      <c r="A86" s="248" t="s">
        <v>6</v>
      </c>
      <c r="B86" s="496"/>
      <c r="C86" s="497"/>
      <c r="D86" s="496"/>
      <c r="E86" s="497"/>
      <c r="F86" s="496">
        <v>1.3506944436812773E-2</v>
      </c>
      <c r="G86" s="499">
        <v>0.71041666666860692</v>
      </c>
      <c r="H86" s="499">
        <v>0.71041666666860692</v>
      </c>
      <c r="I86" s="465"/>
      <c r="J86" s="465"/>
      <c r="K86" s="174"/>
      <c r="L86" s="174"/>
    </row>
    <row r="87" spans="1:12" ht="15" customHeight="1">
      <c r="A87" s="248" t="s">
        <v>187</v>
      </c>
      <c r="B87" s="496"/>
      <c r="C87" s="497">
        <v>9.2129629629198462E-3</v>
      </c>
      <c r="D87" s="496">
        <v>8.7500000081490725E-3</v>
      </c>
      <c r="E87" s="497">
        <v>8.5995370463933796E-3</v>
      </c>
      <c r="F87" s="526">
        <v>8.5763888782821596E-3</v>
      </c>
      <c r="G87" s="498"/>
      <c r="H87" s="401"/>
      <c r="I87" s="465"/>
      <c r="J87" s="465"/>
      <c r="K87" s="174"/>
      <c r="L87" s="174"/>
    </row>
    <row r="88" spans="1:12" ht="15" customHeight="1">
      <c r="A88" s="248" t="s">
        <v>568</v>
      </c>
      <c r="B88" s="496"/>
      <c r="C88" s="497">
        <v>9.444444440305233E-3</v>
      </c>
      <c r="D88" s="496">
        <v>8.7731481471564621E-3</v>
      </c>
      <c r="E88" s="497">
        <v>8.5995370463933796E-3</v>
      </c>
      <c r="F88" s="496">
        <v>8.7152777705341578E-3</v>
      </c>
      <c r="G88" s="498"/>
      <c r="H88" s="401"/>
      <c r="I88" s="465"/>
      <c r="J88" s="465"/>
      <c r="K88" s="174"/>
      <c r="L88" s="174"/>
    </row>
    <row r="89" spans="1:12" ht="15" customHeight="1">
      <c r="A89" s="248" t="s">
        <v>188</v>
      </c>
      <c r="B89" s="496"/>
      <c r="C89" s="497"/>
      <c r="D89" s="496"/>
      <c r="E89" s="497"/>
      <c r="F89" s="496">
        <v>9.0625000011641532E-3</v>
      </c>
      <c r="G89" s="498"/>
      <c r="H89" s="401"/>
      <c r="I89" s="465"/>
      <c r="J89" s="465"/>
      <c r="K89" s="174"/>
      <c r="L89" s="174"/>
    </row>
    <row r="90" spans="1:12" ht="15" customHeight="1">
      <c r="A90" s="248" t="s">
        <v>8</v>
      </c>
      <c r="B90" s="496"/>
      <c r="C90" s="497"/>
      <c r="D90" s="496"/>
      <c r="E90" s="497"/>
      <c r="F90" s="496">
        <v>8.8078703847713768E-3</v>
      </c>
      <c r="G90" s="498"/>
      <c r="H90" s="401"/>
      <c r="I90" s="465"/>
      <c r="J90" s="465"/>
      <c r="K90" s="174"/>
      <c r="L90" s="174"/>
    </row>
    <row r="91" spans="1:12" ht="15" customHeight="1">
      <c r="A91" s="248" t="s">
        <v>364</v>
      </c>
      <c r="B91" s="496"/>
      <c r="C91" s="497"/>
      <c r="D91" s="496"/>
      <c r="E91" s="497"/>
      <c r="F91" s="496">
        <v>1.153935186448507E-2</v>
      </c>
      <c r="G91" s="498"/>
      <c r="H91" s="401"/>
      <c r="I91" s="465"/>
      <c r="J91" s="465"/>
      <c r="K91" s="174"/>
      <c r="L91" s="174"/>
    </row>
    <row r="92" spans="1:12" ht="15" customHeight="1">
      <c r="A92" s="248" t="s">
        <v>366</v>
      </c>
      <c r="B92" s="496"/>
      <c r="C92" s="497"/>
      <c r="D92" s="496"/>
      <c r="E92" s="497"/>
      <c r="F92" s="496">
        <v>1.0995370364980772E-2</v>
      </c>
      <c r="G92" s="498"/>
      <c r="H92" s="401"/>
      <c r="I92" s="465"/>
      <c r="J92" s="465"/>
      <c r="K92" s="174"/>
      <c r="L92" s="174"/>
    </row>
    <row r="93" spans="1:12" ht="15" customHeight="1">
      <c r="A93" s="248" t="s">
        <v>9</v>
      </c>
      <c r="B93" s="496"/>
      <c r="C93" s="497">
        <v>9.2361111019272357E-3</v>
      </c>
      <c r="D93" s="496">
        <v>9.3171296175569296E-3</v>
      </c>
      <c r="E93" s="497">
        <v>1.003472221782431E-2</v>
      </c>
      <c r="F93" s="496"/>
      <c r="G93" s="498"/>
      <c r="H93" s="401"/>
      <c r="I93" s="465"/>
      <c r="J93" s="465"/>
      <c r="K93" s="174"/>
      <c r="L93" s="174"/>
    </row>
    <row r="94" spans="1:12" ht="15" customHeight="1">
      <c r="A94" s="248" t="s">
        <v>10</v>
      </c>
      <c r="B94" s="496"/>
      <c r="C94" s="497"/>
      <c r="D94" s="496">
        <v>1.0011574078816921E-2</v>
      </c>
      <c r="E94" s="497">
        <v>9.1319444472901523E-3</v>
      </c>
      <c r="F94" s="496"/>
      <c r="G94" s="498"/>
      <c r="H94" s="401"/>
      <c r="I94" s="465"/>
      <c r="J94" s="465"/>
      <c r="K94" s="174"/>
      <c r="L94" s="174"/>
    </row>
    <row r="95" spans="1:12" ht="15" customHeight="1">
      <c r="A95" s="248" t="s">
        <v>11</v>
      </c>
      <c r="B95" s="496"/>
      <c r="C95" s="497"/>
      <c r="D95" s="496"/>
      <c r="E95" s="497">
        <v>9.0856481401715428E-3</v>
      </c>
      <c r="F95" s="496"/>
      <c r="G95" s="498"/>
      <c r="H95" s="401"/>
      <c r="I95" s="465"/>
      <c r="J95" s="465"/>
      <c r="K95" s="174"/>
      <c r="L95" s="174"/>
    </row>
    <row r="96" spans="1:12" ht="15" customHeight="1">
      <c r="A96" s="248" t="s">
        <v>587</v>
      </c>
      <c r="B96" s="496"/>
      <c r="C96" s="497"/>
      <c r="D96" s="496">
        <v>8.5069444321561605E-3</v>
      </c>
      <c r="E96" s="497"/>
      <c r="F96" s="496"/>
      <c r="G96" s="498"/>
      <c r="H96" s="401"/>
      <c r="I96" s="465"/>
      <c r="J96" s="465"/>
      <c r="K96" s="174"/>
      <c r="L96" s="174"/>
    </row>
    <row r="97" spans="1:12" ht="15" customHeight="1">
      <c r="A97" s="248" t="s">
        <v>513</v>
      </c>
      <c r="B97" s="496"/>
      <c r="C97" s="497">
        <v>8.8310185237787664E-3</v>
      </c>
      <c r="D97" s="496"/>
      <c r="E97" s="497"/>
      <c r="F97" s="496"/>
      <c r="G97" s="498"/>
      <c r="H97" s="401"/>
      <c r="I97" s="465"/>
      <c r="J97" s="465"/>
      <c r="K97" s="174"/>
      <c r="L97" s="174"/>
    </row>
    <row r="98" spans="1:12" ht="15" customHeight="1">
      <c r="A98" s="248" t="s">
        <v>12</v>
      </c>
      <c r="B98" s="496"/>
      <c r="C98" s="497">
        <v>1.003472221782431E-2</v>
      </c>
      <c r="D98" s="496">
        <v>1.0104166663950309E-2</v>
      </c>
      <c r="E98" s="497"/>
      <c r="F98" s="496"/>
      <c r="G98" s="498"/>
      <c r="H98" s="401"/>
      <c r="I98" s="465"/>
      <c r="J98" s="465"/>
      <c r="K98" s="174"/>
      <c r="L98" s="174"/>
    </row>
    <row r="99" spans="1:12" ht="15" customHeight="1">
      <c r="A99" s="248" t="s">
        <v>13</v>
      </c>
      <c r="B99" s="496"/>
      <c r="C99" s="497">
        <v>1.0173611110076308E-2</v>
      </c>
      <c r="D99" s="496">
        <v>1.2013888888759539E-2</v>
      </c>
      <c r="E99" s="497"/>
      <c r="F99" s="496"/>
      <c r="G99" s="498"/>
      <c r="H99" s="401"/>
      <c r="I99" s="465"/>
      <c r="J99" s="465"/>
      <c r="K99" s="174"/>
      <c r="L99" s="174"/>
    </row>
    <row r="100" spans="1:12" ht="15" customHeight="1">
      <c r="A100" s="248" t="s">
        <v>14</v>
      </c>
      <c r="B100" s="496"/>
      <c r="C100" s="497"/>
      <c r="D100" s="496">
        <v>9.1087963082827628E-3</v>
      </c>
      <c r="E100" s="497"/>
      <c r="F100" s="496"/>
      <c r="G100" s="498"/>
      <c r="H100" s="401"/>
      <c r="I100" s="465"/>
      <c r="J100" s="465"/>
      <c r="K100" s="174"/>
      <c r="L100" s="174"/>
    </row>
    <row r="101" spans="1:12" ht="15" customHeight="1">
      <c r="A101" s="248" t="s">
        <v>341</v>
      </c>
      <c r="B101" s="496"/>
      <c r="C101" s="497"/>
      <c r="D101" s="496">
        <v>1.1736111104255542E-2</v>
      </c>
      <c r="E101" s="497"/>
      <c r="F101" s="496"/>
      <c r="G101" s="498"/>
      <c r="H101" s="401"/>
      <c r="I101" s="465"/>
      <c r="J101" s="465"/>
      <c r="K101" s="174"/>
      <c r="L101" s="174"/>
    </row>
    <row r="102" spans="1:12" ht="15" customHeight="1">
      <c r="A102" s="248" t="s">
        <v>17</v>
      </c>
      <c r="B102" s="399"/>
      <c r="C102" s="400"/>
      <c r="D102" s="399"/>
      <c r="E102" s="400"/>
      <c r="F102" s="399"/>
      <c r="G102" s="498"/>
      <c r="H102" s="499">
        <v>0.63055555554456078</v>
      </c>
      <c r="I102" s="465"/>
      <c r="J102" s="465"/>
      <c r="K102" s="248"/>
      <c r="L102" s="248"/>
    </row>
    <row r="103" spans="1:12" ht="15" customHeight="1">
      <c r="A103" s="248" t="s">
        <v>19</v>
      </c>
      <c r="B103" s="399"/>
      <c r="C103" s="400"/>
      <c r="D103" s="399"/>
      <c r="E103" s="400"/>
      <c r="F103" s="399"/>
      <c r="G103" s="498"/>
      <c r="H103" s="499"/>
      <c r="I103" s="500"/>
      <c r="J103" s="465"/>
      <c r="K103" s="248"/>
      <c r="L103" s="248"/>
    </row>
    <row r="104" spans="1:12" ht="15" customHeight="1">
      <c r="A104" s="495" t="s">
        <v>353</v>
      </c>
      <c r="B104" s="399"/>
      <c r="C104" s="400"/>
      <c r="D104" s="399"/>
      <c r="E104" s="400"/>
      <c r="F104" s="399"/>
      <c r="G104" s="401"/>
      <c r="H104" s="401"/>
      <c r="I104" s="500"/>
      <c r="J104" s="465"/>
      <c r="K104" s="248"/>
      <c r="L104" s="248"/>
    </row>
    <row r="105" spans="1:12" ht="15" customHeight="1">
      <c r="A105" s="248"/>
      <c r="B105" s="399"/>
      <c r="C105" s="400"/>
      <c r="D105" s="399"/>
      <c r="E105" s="400"/>
      <c r="F105" s="399"/>
      <c r="G105" s="401"/>
      <c r="H105" s="401"/>
      <c r="I105" s="402"/>
      <c r="J105" s="524"/>
      <c r="K105" s="248"/>
      <c r="L105" s="248"/>
    </row>
    <row r="106" spans="1:12" ht="15" customHeight="1">
      <c r="A106" s="248"/>
      <c r="B106" s="399"/>
      <c r="C106" s="400"/>
      <c r="D106" s="399"/>
      <c r="E106" s="400"/>
      <c r="F106" s="399"/>
      <c r="G106" s="401"/>
      <c r="H106" s="401"/>
      <c r="I106" s="402"/>
      <c r="J106" s="524"/>
      <c r="K106" s="248"/>
      <c r="L106" s="248"/>
    </row>
    <row r="107" spans="1:12" ht="15" customHeight="1">
      <c r="A107" s="248"/>
      <c r="B107" s="399"/>
      <c r="C107" s="400"/>
      <c r="D107" s="399"/>
      <c r="E107" s="400"/>
      <c r="F107" s="399"/>
      <c r="G107" s="401"/>
      <c r="H107" s="401"/>
      <c r="I107" s="402"/>
      <c r="J107" s="524"/>
      <c r="K107" s="248"/>
      <c r="L107" s="248"/>
    </row>
    <row r="108" spans="1:12" ht="15.75" customHeight="1" thickBot="1">
      <c r="A108" s="175"/>
      <c r="B108" s="315"/>
      <c r="C108" s="263"/>
      <c r="D108" s="315"/>
      <c r="E108" s="263"/>
      <c r="F108" s="315"/>
      <c r="G108" s="316"/>
      <c r="H108" s="316"/>
      <c r="I108" s="398"/>
      <c r="J108" s="398"/>
      <c r="K108" s="175"/>
      <c r="L108" s="175"/>
    </row>
  </sheetData>
  <sortState ref="A3:L106">
    <sortCondition ref="L3:L106"/>
    <sortCondition ref="K3:K106"/>
  </sortState>
  <phoneticPr fontId="21" type="noConversion"/>
  <pageMargins left="0.7" right="0.7" top="0.78740157499999996" bottom="0.78740157499999996" header="0.3" footer="0.3"/>
  <pageSetup paperSize="9" orientation="portrait" horizontalDpi="300" verticalDpi="300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4"/>
  <sheetViews>
    <sheetView workbookViewId="0">
      <selection activeCell="B5" sqref="B5"/>
    </sheetView>
  </sheetViews>
  <sheetFormatPr baseColWidth="10" defaultRowHeight="14" x14ac:dyDescent="0"/>
  <cols>
    <col min="2" max="20" width="6" customWidth="1"/>
  </cols>
  <sheetData>
    <row r="1" spans="1:25" ht="16" thickBot="1">
      <c r="A1" s="218" t="s">
        <v>152</v>
      </c>
      <c r="B1" s="863">
        <v>2014</v>
      </c>
      <c r="C1" s="864"/>
      <c r="D1" s="864"/>
      <c r="E1" s="864"/>
      <c r="F1" s="864"/>
      <c r="G1" s="864"/>
      <c r="H1" s="864"/>
      <c r="I1" s="864"/>
      <c r="J1" s="865"/>
      <c r="K1" s="863">
        <v>2015</v>
      </c>
      <c r="L1" s="864"/>
      <c r="M1" s="864"/>
      <c r="N1" s="864"/>
      <c r="O1" s="864"/>
      <c r="P1" s="864"/>
      <c r="Q1" s="864"/>
      <c r="R1" s="864"/>
      <c r="S1" s="865"/>
      <c r="T1" s="454"/>
      <c r="U1" s="433"/>
      <c r="V1" s="433"/>
      <c r="W1" s="433"/>
      <c r="X1" s="433"/>
      <c r="Y1" s="433"/>
    </row>
    <row r="2" spans="1:25" ht="16" thickBot="1">
      <c r="B2" s="860" t="s">
        <v>153</v>
      </c>
      <c r="C2" s="861"/>
      <c r="D2" s="862"/>
      <c r="E2" s="874" t="s">
        <v>48</v>
      </c>
      <c r="F2" s="875"/>
      <c r="G2" s="876"/>
      <c r="H2" s="877" t="s">
        <v>541</v>
      </c>
      <c r="I2" s="872"/>
      <c r="J2" s="873"/>
      <c r="K2" s="866" t="s">
        <v>619</v>
      </c>
      <c r="L2" s="867"/>
      <c r="M2" s="868"/>
      <c r="N2" s="869" t="s">
        <v>397</v>
      </c>
      <c r="O2" s="870"/>
      <c r="P2" s="871"/>
      <c r="Q2" s="872" t="s">
        <v>541</v>
      </c>
      <c r="R2" s="872"/>
      <c r="S2" s="873"/>
      <c r="T2" s="228" t="s">
        <v>534</v>
      </c>
      <c r="U2" s="73"/>
      <c r="V2" s="73"/>
      <c r="W2" s="73"/>
      <c r="X2" s="73"/>
      <c r="Y2" s="73"/>
    </row>
    <row r="3" spans="1:25">
      <c r="A3" s="464"/>
      <c r="B3" s="230" t="s">
        <v>154</v>
      </c>
      <c r="C3" s="231" t="s">
        <v>157</v>
      </c>
      <c r="D3" s="455" t="s">
        <v>158</v>
      </c>
      <c r="E3" s="230" t="s">
        <v>154</v>
      </c>
      <c r="F3" s="231" t="s">
        <v>157</v>
      </c>
      <c r="G3" s="455" t="s">
        <v>158</v>
      </c>
      <c r="H3" s="230" t="s">
        <v>154</v>
      </c>
      <c r="I3" s="231" t="s">
        <v>157</v>
      </c>
      <c r="J3" s="455" t="s">
        <v>158</v>
      </c>
      <c r="K3" s="230" t="s">
        <v>154</v>
      </c>
      <c r="L3" s="231" t="s">
        <v>157</v>
      </c>
      <c r="M3" s="455" t="s">
        <v>158</v>
      </c>
      <c r="N3" s="230" t="s">
        <v>154</v>
      </c>
      <c r="O3" s="231" t="s">
        <v>157</v>
      </c>
      <c r="P3" s="455" t="s">
        <v>158</v>
      </c>
      <c r="Q3" s="462" t="s">
        <v>154</v>
      </c>
      <c r="R3" s="231" t="s">
        <v>157</v>
      </c>
      <c r="S3" s="455" t="s">
        <v>158</v>
      </c>
      <c r="T3" s="233"/>
    </row>
    <row r="4" spans="1:25">
      <c r="A4" s="434" t="s">
        <v>561</v>
      </c>
      <c r="B4" s="456"/>
      <c r="C4" s="235"/>
      <c r="D4" s="457"/>
      <c r="E4" s="456"/>
      <c r="F4" s="235"/>
      <c r="G4" s="457"/>
      <c r="H4" s="456"/>
      <c r="I4" s="235"/>
      <c r="J4" s="457"/>
      <c r="K4" s="463"/>
      <c r="L4" s="236"/>
      <c r="M4" s="457"/>
      <c r="N4" s="463"/>
      <c r="O4" s="236"/>
      <c r="P4" s="457"/>
      <c r="Q4" s="236"/>
      <c r="R4" s="236"/>
      <c r="S4" s="236"/>
      <c r="T4" s="237"/>
    </row>
    <row r="5" spans="1:25">
      <c r="A5" s="171" t="s">
        <v>687</v>
      </c>
      <c r="B5" s="69"/>
      <c r="C5" s="70"/>
      <c r="D5" s="243">
        <f>SUM(B5:C5)</f>
        <v>0</v>
      </c>
      <c r="E5" s="239">
        <v>57</v>
      </c>
      <c r="F5" s="240">
        <v>62</v>
      </c>
      <c r="G5" s="243">
        <f>SUM(E5:F5)</f>
        <v>119</v>
      </c>
      <c r="H5" s="239"/>
      <c r="I5" s="240"/>
      <c r="J5" s="243">
        <f t="shared" ref="J5:J35" si="0">SUM(H5:I5)</f>
        <v>0</v>
      </c>
      <c r="K5" s="239">
        <v>33</v>
      </c>
      <c r="L5" s="240">
        <v>51</v>
      </c>
      <c r="M5" s="243">
        <f t="shared" ref="M5:M37" si="1">SUM(K5:L5)</f>
        <v>84</v>
      </c>
      <c r="N5" s="239">
        <v>50</v>
      </c>
      <c r="O5" s="240">
        <v>63</v>
      </c>
      <c r="P5" s="243">
        <f t="shared" ref="P5:P37" si="2">SUM(N5:O5)</f>
        <v>113</v>
      </c>
      <c r="Q5" s="239">
        <v>51</v>
      </c>
      <c r="R5" s="240">
        <v>65</v>
      </c>
      <c r="S5" s="243">
        <f t="shared" ref="S5:S37" si="3">SUM(Q5:R5)</f>
        <v>116</v>
      </c>
      <c r="T5" s="238"/>
    </row>
    <row r="6" spans="1:25">
      <c r="A6" s="321" t="s">
        <v>645</v>
      </c>
      <c r="B6" s="172"/>
      <c r="C6" s="70"/>
      <c r="D6" s="243">
        <f>SUM(B6:C6)</f>
        <v>0</v>
      </c>
      <c r="E6" s="69">
        <v>61</v>
      </c>
      <c r="F6" s="70">
        <v>35</v>
      </c>
      <c r="G6" s="243">
        <f>SUM(E6:F6)</f>
        <v>96</v>
      </c>
      <c r="H6" s="69">
        <v>50</v>
      </c>
      <c r="I6" s="70">
        <v>39</v>
      </c>
      <c r="J6" s="243">
        <f t="shared" si="0"/>
        <v>89</v>
      </c>
      <c r="K6" s="239"/>
      <c r="L6" s="240"/>
      <c r="M6" s="243">
        <f t="shared" si="1"/>
        <v>0</v>
      </c>
      <c r="N6" s="239">
        <v>58</v>
      </c>
      <c r="O6" s="240">
        <v>38</v>
      </c>
      <c r="P6" s="243">
        <f t="shared" si="2"/>
        <v>96</v>
      </c>
      <c r="Q6" s="239">
        <v>62</v>
      </c>
      <c r="R6" s="240">
        <v>39</v>
      </c>
      <c r="S6" s="243">
        <f t="shared" si="3"/>
        <v>101</v>
      </c>
      <c r="T6" s="174"/>
    </row>
    <row r="7" spans="1:25">
      <c r="A7" s="321" t="s">
        <v>680</v>
      </c>
      <c r="B7" s="172"/>
      <c r="C7" s="70">
        <v>41</v>
      </c>
      <c r="D7" s="243">
        <f>SUM(B7:C7)</f>
        <v>41</v>
      </c>
      <c r="E7" s="69">
        <v>44</v>
      </c>
      <c r="F7" s="70">
        <v>49</v>
      </c>
      <c r="G7" s="243">
        <f>SUM(E7:F7)</f>
        <v>93</v>
      </c>
      <c r="H7" s="69">
        <v>45</v>
      </c>
      <c r="I7" s="70">
        <v>40</v>
      </c>
      <c r="J7" s="243">
        <f t="shared" si="0"/>
        <v>85</v>
      </c>
      <c r="K7" s="239">
        <v>40</v>
      </c>
      <c r="L7" s="240">
        <v>40</v>
      </c>
      <c r="M7" s="243">
        <f t="shared" si="1"/>
        <v>80</v>
      </c>
      <c r="N7" s="239">
        <v>54</v>
      </c>
      <c r="O7" s="240">
        <v>41</v>
      </c>
      <c r="P7" s="243">
        <f t="shared" si="2"/>
        <v>95</v>
      </c>
      <c r="Q7" s="239">
        <v>57</v>
      </c>
      <c r="R7" s="240">
        <v>39</v>
      </c>
      <c r="S7" s="243">
        <f t="shared" si="3"/>
        <v>96</v>
      </c>
      <c r="T7" s="174"/>
    </row>
    <row r="8" spans="1:25">
      <c r="A8" s="321" t="s">
        <v>642</v>
      </c>
      <c r="B8" s="172"/>
      <c r="C8" s="70">
        <v>29</v>
      </c>
      <c r="D8" s="243">
        <f>SUM(B8:C8)</f>
        <v>29</v>
      </c>
      <c r="E8" s="69">
        <v>35</v>
      </c>
      <c r="F8" s="70">
        <v>27</v>
      </c>
      <c r="G8" s="243">
        <f>SUM(E8:F8)</f>
        <v>62</v>
      </c>
      <c r="H8" s="69">
        <v>36</v>
      </c>
      <c r="I8" s="70">
        <v>28</v>
      </c>
      <c r="J8" s="243">
        <f t="shared" si="0"/>
        <v>64</v>
      </c>
      <c r="K8" s="239"/>
      <c r="L8" s="240"/>
      <c r="M8" s="243">
        <f t="shared" si="1"/>
        <v>0</v>
      </c>
      <c r="N8" s="239"/>
      <c r="O8" s="240"/>
      <c r="P8" s="243">
        <f t="shared" si="2"/>
        <v>0</v>
      </c>
      <c r="Q8" s="239">
        <v>46</v>
      </c>
      <c r="R8" s="240">
        <v>30</v>
      </c>
      <c r="S8" s="243">
        <f t="shared" si="3"/>
        <v>76</v>
      </c>
      <c r="T8" s="174"/>
    </row>
    <row r="9" spans="1:25">
      <c r="A9" s="321" t="s">
        <v>674</v>
      </c>
      <c r="B9" s="172"/>
      <c r="C9" s="70">
        <v>25</v>
      </c>
      <c r="D9" s="243">
        <f>SUM(B9:C9)</f>
        <v>25</v>
      </c>
      <c r="E9" s="69"/>
      <c r="F9" s="70"/>
      <c r="G9" s="243">
        <f>SUM(E9:F9)</f>
        <v>0</v>
      </c>
      <c r="H9" s="69"/>
      <c r="I9" s="70"/>
      <c r="J9" s="243">
        <f t="shared" si="0"/>
        <v>0</v>
      </c>
      <c r="K9" s="239"/>
      <c r="L9" s="240"/>
      <c r="M9" s="243">
        <f t="shared" si="1"/>
        <v>0</v>
      </c>
      <c r="N9" s="239">
        <v>47</v>
      </c>
      <c r="O9" s="240">
        <v>23</v>
      </c>
      <c r="P9" s="243">
        <f t="shared" si="2"/>
        <v>70</v>
      </c>
      <c r="Q9" s="239">
        <v>47</v>
      </c>
      <c r="R9" s="240">
        <v>23</v>
      </c>
      <c r="S9" s="243">
        <f t="shared" si="3"/>
        <v>70</v>
      </c>
      <c r="T9" s="174"/>
    </row>
    <row r="10" spans="1:25">
      <c r="A10" s="321" t="s">
        <v>751</v>
      </c>
      <c r="B10" s="69"/>
      <c r="C10" s="70"/>
      <c r="D10" s="461"/>
      <c r="E10" s="69"/>
      <c r="F10" s="70"/>
      <c r="G10" s="243"/>
      <c r="H10" s="69"/>
      <c r="I10" s="70"/>
      <c r="J10" s="243">
        <f t="shared" si="0"/>
        <v>0</v>
      </c>
      <c r="K10" s="239"/>
      <c r="L10" s="240"/>
      <c r="M10" s="243">
        <f t="shared" si="1"/>
        <v>0</v>
      </c>
      <c r="N10" s="239"/>
      <c r="O10" s="240"/>
      <c r="P10" s="243">
        <f t="shared" si="2"/>
        <v>0</v>
      </c>
      <c r="Q10" s="239">
        <v>42</v>
      </c>
      <c r="R10" s="240">
        <v>28</v>
      </c>
      <c r="S10" s="243">
        <f t="shared" si="3"/>
        <v>70</v>
      </c>
      <c r="T10" s="174"/>
    </row>
    <row r="11" spans="1:25">
      <c r="A11" s="321" t="s">
        <v>686</v>
      </c>
      <c r="B11" s="69"/>
      <c r="C11" s="70"/>
      <c r="D11" s="243">
        <f>SUM(B11:C11)</f>
        <v>0</v>
      </c>
      <c r="E11" s="69">
        <v>23</v>
      </c>
      <c r="F11" s="70">
        <v>17</v>
      </c>
      <c r="G11" s="247">
        <f>SUM(E11:F11)</f>
        <v>40</v>
      </c>
      <c r="H11" s="69">
        <v>35</v>
      </c>
      <c r="I11" s="70">
        <v>26</v>
      </c>
      <c r="J11" s="243">
        <f t="shared" si="0"/>
        <v>61</v>
      </c>
      <c r="K11" s="239">
        <v>30</v>
      </c>
      <c r="L11" s="240">
        <v>26</v>
      </c>
      <c r="M11" s="243">
        <f t="shared" si="1"/>
        <v>56</v>
      </c>
      <c r="N11" s="239">
        <v>34</v>
      </c>
      <c r="O11" s="240">
        <v>27</v>
      </c>
      <c r="P11" s="243">
        <f t="shared" si="2"/>
        <v>61</v>
      </c>
      <c r="Q11" s="239">
        <v>35</v>
      </c>
      <c r="R11" s="240">
        <v>28</v>
      </c>
      <c r="S11" s="243">
        <f t="shared" si="3"/>
        <v>63</v>
      </c>
      <c r="T11" s="174"/>
    </row>
    <row r="12" spans="1:25">
      <c r="A12" s="321" t="s">
        <v>750</v>
      </c>
      <c r="B12" s="69"/>
      <c r="C12" s="70"/>
      <c r="D12" s="461"/>
      <c r="E12" s="69"/>
      <c r="F12" s="70"/>
      <c r="G12" s="247"/>
      <c r="H12" s="69"/>
      <c r="I12" s="70"/>
      <c r="J12" s="243">
        <f t="shared" si="0"/>
        <v>0</v>
      </c>
      <c r="K12" s="239"/>
      <c r="L12" s="240"/>
      <c r="M12" s="243">
        <f t="shared" si="1"/>
        <v>0</v>
      </c>
      <c r="N12" s="239"/>
      <c r="O12" s="240"/>
      <c r="P12" s="243">
        <f t="shared" si="2"/>
        <v>0</v>
      </c>
      <c r="Q12" s="239">
        <v>41</v>
      </c>
      <c r="R12" s="240">
        <v>18</v>
      </c>
      <c r="S12" s="243">
        <f t="shared" si="3"/>
        <v>59</v>
      </c>
      <c r="T12" s="174"/>
    </row>
    <row r="13" spans="1:25">
      <c r="A13" s="321" t="s">
        <v>691</v>
      </c>
      <c r="B13" s="69"/>
      <c r="C13" s="70"/>
      <c r="D13" s="461"/>
      <c r="E13" s="69"/>
      <c r="F13" s="70"/>
      <c r="G13" s="247"/>
      <c r="H13" s="69">
        <v>26</v>
      </c>
      <c r="I13" s="70">
        <v>20</v>
      </c>
      <c r="J13" s="243">
        <f t="shared" si="0"/>
        <v>46</v>
      </c>
      <c r="K13" s="239">
        <v>28</v>
      </c>
      <c r="L13" s="240">
        <v>25</v>
      </c>
      <c r="M13" s="243">
        <f t="shared" si="1"/>
        <v>53</v>
      </c>
      <c r="N13" s="239">
        <v>31</v>
      </c>
      <c r="O13" s="240">
        <v>29</v>
      </c>
      <c r="P13" s="243">
        <f t="shared" si="2"/>
        <v>60</v>
      </c>
      <c r="Q13" s="239">
        <v>30</v>
      </c>
      <c r="R13" s="240">
        <v>26</v>
      </c>
      <c r="S13" s="243">
        <f t="shared" si="3"/>
        <v>56</v>
      </c>
      <c r="T13" s="174"/>
    </row>
    <row r="14" spans="1:25">
      <c r="A14" s="321" t="s">
        <v>640</v>
      </c>
      <c r="B14" s="172"/>
      <c r="C14" s="70">
        <v>18</v>
      </c>
      <c r="D14" s="243">
        <f>SUM(B14:C14)</f>
        <v>18</v>
      </c>
      <c r="E14" s="69"/>
      <c r="F14" s="70"/>
      <c r="G14" s="247">
        <f>SUM(E14:F14)</f>
        <v>0</v>
      </c>
      <c r="H14" s="69"/>
      <c r="I14" s="70"/>
      <c r="J14" s="243">
        <f t="shared" si="0"/>
        <v>0</v>
      </c>
      <c r="K14" s="239"/>
      <c r="L14" s="240"/>
      <c r="M14" s="243">
        <f t="shared" si="1"/>
        <v>0</v>
      </c>
      <c r="N14" s="239">
        <v>19</v>
      </c>
      <c r="O14" s="240">
        <v>25</v>
      </c>
      <c r="P14" s="243">
        <f t="shared" si="2"/>
        <v>44</v>
      </c>
      <c r="Q14" s="239">
        <v>33</v>
      </c>
      <c r="R14" s="240">
        <v>23</v>
      </c>
      <c r="S14" s="243">
        <f t="shared" si="3"/>
        <v>56</v>
      </c>
      <c r="T14" s="174"/>
    </row>
    <row r="15" spans="1:25">
      <c r="A15" s="321" t="s">
        <v>678</v>
      </c>
      <c r="B15" s="172">
        <v>11</v>
      </c>
      <c r="C15" s="70">
        <v>12</v>
      </c>
      <c r="D15" s="243">
        <f>SUM(B15:C15)</f>
        <v>23</v>
      </c>
      <c r="E15" s="69">
        <v>15</v>
      </c>
      <c r="F15" s="70">
        <v>12</v>
      </c>
      <c r="G15" s="247">
        <f>SUM(E15:F15)</f>
        <v>27</v>
      </c>
      <c r="H15" s="69"/>
      <c r="I15" s="70"/>
      <c r="J15" s="247">
        <f t="shared" si="0"/>
        <v>0</v>
      </c>
      <c r="K15" s="239">
        <v>16</v>
      </c>
      <c r="L15" s="240">
        <v>16</v>
      </c>
      <c r="M15" s="243">
        <f t="shared" si="1"/>
        <v>32</v>
      </c>
      <c r="N15" s="239"/>
      <c r="O15" s="240"/>
      <c r="P15" s="243">
        <f t="shared" si="2"/>
        <v>0</v>
      </c>
      <c r="Q15" s="239">
        <v>18</v>
      </c>
      <c r="R15" s="240">
        <v>16</v>
      </c>
      <c r="S15" s="243">
        <f t="shared" si="3"/>
        <v>34</v>
      </c>
      <c r="T15" s="174"/>
    </row>
    <row r="16" spans="1:25">
      <c r="A16" s="321" t="s">
        <v>672</v>
      </c>
      <c r="B16" s="172"/>
      <c r="C16" s="70">
        <v>28</v>
      </c>
      <c r="D16" s="243">
        <f>SUM(B16:C16)</f>
        <v>28</v>
      </c>
      <c r="E16" s="69">
        <v>37</v>
      </c>
      <c r="F16" s="70">
        <v>29</v>
      </c>
      <c r="G16" s="247">
        <f>SUM(E16:F16)</f>
        <v>66</v>
      </c>
      <c r="H16" s="69">
        <v>32</v>
      </c>
      <c r="I16" s="70">
        <v>28</v>
      </c>
      <c r="J16" s="247">
        <f t="shared" si="0"/>
        <v>60</v>
      </c>
      <c r="K16" s="239">
        <v>39</v>
      </c>
      <c r="L16" s="240">
        <v>31</v>
      </c>
      <c r="M16" s="243">
        <f t="shared" si="1"/>
        <v>70</v>
      </c>
      <c r="N16" s="239">
        <v>37</v>
      </c>
      <c r="O16" s="240">
        <v>32</v>
      </c>
      <c r="P16" s="243">
        <f t="shared" si="2"/>
        <v>69</v>
      </c>
      <c r="Q16" s="239"/>
      <c r="R16" s="240"/>
      <c r="S16" s="243">
        <f t="shared" si="3"/>
        <v>0</v>
      </c>
      <c r="T16" s="174"/>
    </row>
    <row r="17" spans="1:20">
      <c r="A17" s="321" t="s">
        <v>681</v>
      </c>
      <c r="B17" s="172">
        <v>46</v>
      </c>
      <c r="C17" s="70">
        <v>31</v>
      </c>
      <c r="D17" s="243">
        <f>SUM(B17:C17)</f>
        <v>77</v>
      </c>
      <c r="E17" s="69"/>
      <c r="F17" s="70"/>
      <c r="G17" s="247">
        <f>SUM(E17:F17)</f>
        <v>0</v>
      </c>
      <c r="H17" s="69"/>
      <c r="I17" s="70"/>
      <c r="J17" s="247">
        <f t="shared" si="0"/>
        <v>0</v>
      </c>
      <c r="K17" s="239">
        <v>50</v>
      </c>
      <c r="L17" s="240">
        <v>26</v>
      </c>
      <c r="M17" s="243">
        <f t="shared" si="1"/>
        <v>76</v>
      </c>
      <c r="N17" s="239"/>
      <c r="O17" s="240"/>
      <c r="P17" s="243">
        <f t="shared" si="2"/>
        <v>0</v>
      </c>
      <c r="Q17" s="239"/>
      <c r="R17" s="240"/>
      <c r="S17" s="243">
        <f t="shared" si="3"/>
        <v>0</v>
      </c>
      <c r="T17" s="174"/>
    </row>
    <row r="18" spans="1:20">
      <c r="A18" s="321" t="s">
        <v>694</v>
      </c>
      <c r="B18" s="69"/>
      <c r="C18" s="70"/>
      <c r="D18" s="461"/>
      <c r="E18" s="69"/>
      <c r="F18" s="70"/>
      <c r="G18" s="247"/>
      <c r="H18" s="69"/>
      <c r="I18" s="70"/>
      <c r="J18" s="247">
        <f t="shared" si="0"/>
        <v>0</v>
      </c>
      <c r="K18" s="239">
        <v>45</v>
      </c>
      <c r="L18" s="240">
        <v>27</v>
      </c>
      <c r="M18" s="243">
        <f t="shared" si="1"/>
        <v>72</v>
      </c>
      <c r="N18" s="239"/>
      <c r="O18" s="240"/>
      <c r="P18" s="243">
        <f t="shared" si="2"/>
        <v>0</v>
      </c>
      <c r="Q18" s="239"/>
      <c r="R18" s="240"/>
      <c r="S18" s="243">
        <f t="shared" si="3"/>
        <v>0</v>
      </c>
      <c r="T18" s="174"/>
    </row>
    <row r="19" spans="1:20">
      <c r="A19" s="321" t="s">
        <v>643</v>
      </c>
      <c r="B19" s="172"/>
      <c r="C19" s="70">
        <v>20</v>
      </c>
      <c r="D19" s="243">
        <f>SUM(B19:C19)</f>
        <v>20</v>
      </c>
      <c r="E19" s="69"/>
      <c r="F19" s="70"/>
      <c r="G19" s="247">
        <f>SUM(E19:F19)</f>
        <v>0</v>
      </c>
      <c r="H19" s="69">
        <v>26</v>
      </c>
      <c r="I19" s="70">
        <v>26</v>
      </c>
      <c r="J19" s="247">
        <f t="shared" si="0"/>
        <v>52</v>
      </c>
      <c r="K19" s="239">
        <v>30</v>
      </c>
      <c r="L19" s="240">
        <v>30</v>
      </c>
      <c r="M19" s="243">
        <f t="shared" si="1"/>
        <v>60</v>
      </c>
      <c r="N19" s="239"/>
      <c r="O19" s="240"/>
      <c r="P19" s="243">
        <f t="shared" si="2"/>
        <v>0</v>
      </c>
      <c r="Q19" s="239"/>
      <c r="R19" s="240"/>
      <c r="S19" s="243">
        <f t="shared" si="3"/>
        <v>0</v>
      </c>
      <c r="T19" s="174"/>
    </row>
    <row r="20" spans="1:20">
      <c r="A20" s="321" t="s">
        <v>673</v>
      </c>
      <c r="B20" s="172"/>
      <c r="C20" s="70">
        <v>17</v>
      </c>
      <c r="D20" s="243">
        <f>SUM(B20:C20)</f>
        <v>17</v>
      </c>
      <c r="E20" s="69">
        <v>31</v>
      </c>
      <c r="F20" s="70">
        <v>17</v>
      </c>
      <c r="G20" s="247">
        <f>SUM(E20:F20)</f>
        <v>48</v>
      </c>
      <c r="H20" s="69"/>
      <c r="I20" s="70"/>
      <c r="J20" s="247">
        <f t="shared" si="0"/>
        <v>0</v>
      </c>
      <c r="K20" s="239">
        <v>34</v>
      </c>
      <c r="L20" s="240">
        <v>17</v>
      </c>
      <c r="M20" s="243">
        <f t="shared" si="1"/>
        <v>51</v>
      </c>
      <c r="N20" s="239"/>
      <c r="O20" s="240"/>
      <c r="P20" s="243">
        <f t="shared" si="2"/>
        <v>0</v>
      </c>
      <c r="Q20" s="239"/>
      <c r="R20" s="240"/>
      <c r="S20" s="243">
        <f t="shared" si="3"/>
        <v>0</v>
      </c>
      <c r="T20" s="174"/>
    </row>
    <row r="21" spans="1:20">
      <c r="A21" s="321" t="s">
        <v>701</v>
      </c>
      <c r="B21" s="69"/>
      <c r="C21" s="70"/>
      <c r="D21" s="461"/>
      <c r="E21" s="69"/>
      <c r="F21" s="70"/>
      <c r="G21" s="247"/>
      <c r="H21" s="69"/>
      <c r="I21" s="70"/>
      <c r="J21" s="247">
        <f t="shared" si="0"/>
        <v>0</v>
      </c>
      <c r="K21" s="239">
        <v>20</v>
      </c>
      <c r="L21" s="240">
        <v>26</v>
      </c>
      <c r="M21" s="243">
        <f t="shared" si="1"/>
        <v>46</v>
      </c>
      <c r="N21" s="239"/>
      <c r="O21" s="240"/>
      <c r="P21" s="243">
        <f t="shared" si="2"/>
        <v>0</v>
      </c>
      <c r="Q21" s="239"/>
      <c r="R21" s="240"/>
      <c r="S21" s="243">
        <f t="shared" si="3"/>
        <v>0</v>
      </c>
      <c r="T21" s="174"/>
    </row>
    <row r="22" spans="1:20">
      <c r="A22" s="321" t="s">
        <v>702</v>
      </c>
      <c r="B22" s="69"/>
      <c r="C22" s="70"/>
      <c r="D22" s="461"/>
      <c r="E22" s="69"/>
      <c r="F22" s="70"/>
      <c r="G22" s="247"/>
      <c r="H22" s="69"/>
      <c r="I22" s="70"/>
      <c r="J22" s="247">
        <f t="shared" si="0"/>
        <v>0</v>
      </c>
      <c r="K22" s="239">
        <v>9</v>
      </c>
      <c r="L22" s="240">
        <v>29</v>
      </c>
      <c r="M22" s="243">
        <f t="shared" si="1"/>
        <v>38</v>
      </c>
      <c r="N22" s="239"/>
      <c r="O22" s="240"/>
      <c r="P22" s="243">
        <f t="shared" si="2"/>
        <v>0</v>
      </c>
      <c r="Q22" s="239"/>
      <c r="R22" s="240"/>
      <c r="S22" s="243">
        <f t="shared" si="3"/>
        <v>0</v>
      </c>
      <c r="T22" s="174"/>
    </row>
    <row r="23" spans="1:20">
      <c r="A23" s="321" t="s">
        <v>675</v>
      </c>
      <c r="B23" s="172"/>
      <c r="C23" s="70">
        <v>15</v>
      </c>
      <c r="D23" s="243">
        <f t="shared" ref="D23:D31" si="4">SUM(B23:C23)</f>
        <v>15</v>
      </c>
      <c r="E23" s="69"/>
      <c r="F23" s="70"/>
      <c r="G23" s="247">
        <f t="shared" ref="G23:G31" si="5">SUM(E23:F23)</f>
        <v>0</v>
      </c>
      <c r="H23" s="69"/>
      <c r="I23" s="70"/>
      <c r="J23" s="247">
        <f t="shared" si="0"/>
        <v>0</v>
      </c>
      <c r="K23" s="239"/>
      <c r="L23" s="240"/>
      <c r="M23" s="243">
        <f t="shared" si="1"/>
        <v>0</v>
      </c>
      <c r="N23" s="239"/>
      <c r="O23" s="240"/>
      <c r="P23" s="243">
        <f t="shared" si="2"/>
        <v>0</v>
      </c>
      <c r="Q23" s="239"/>
      <c r="R23" s="240"/>
      <c r="S23" s="243">
        <f t="shared" si="3"/>
        <v>0</v>
      </c>
      <c r="T23" s="174"/>
    </row>
    <row r="24" spans="1:20">
      <c r="A24" s="321" t="s">
        <v>676</v>
      </c>
      <c r="B24" s="172">
        <v>31</v>
      </c>
      <c r="C24" s="70">
        <v>17</v>
      </c>
      <c r="D24" s="243">
        <f t="shared" si="4"/>
        <v>48</v>
      </c>
      <c r="E24" s="69"/>
      <c r="F24" s="70"/>
      <c r="G24" s="247">
        <f t="shared" si="5"/>
        <v>0</v>
      </c>
      <c r="H24" s="69"/>
      <c r="I24" s="70"/>
      <c r="J24" s="247">
        <f t="shared" si="0"/>
        <v>0</v>
      </c>
      <c r="K24" s="239"/>
      <c r="L24" s="240"/>
      <c r="M24" s="243">
        <f t="shared" si="1"/>
        <v>0</v>
      </c>
      <c r="N24" s="239"/>
      <c r="O24" s="240"/>
      <c r="P24" s="243">
        <f t="shared" si="2"/>
        <v>0</v>
      </c>
      <c r="Q24" s="239"/>
      <c r="R24" s="240"/>
      <c r="S24" s="243">
        <f t="shared" si="3"/>
        <v>0</v>
      </c>
      <c r="T24" s="174"/>
    </row>
    <row r="25" spans="1:20">
      <c r="A25" s="321" t="s">
        <v>677</v>
      </c>
      <c r="B25" s="172">
        <v>30</v>
      </c>
      <c r="C25" s="70">
        <v>18</v>
      </c>
      <c r="D25" s="243">
        <f t="shared" si="4"/>
        <v>48</v>
      </c>
      <c r="E25" s="69"/>
      <c r="F25" s="70"/>
      <c r="G25" s="247">
        <f t="shared" si="5"/>
        <v>0</v>
      </c>
      <c r="H25" s="69"/>
      <c r="I25" s="70"/>
      <c r="J25" s="247">
        <f t="shared" si="0"/>
        <v>0</v>
      </c>
      <c r="K25" s="239"/>
      <c r="L25" s="240"/>
      <c r="M25" s="243">
        <f t="shared" si="1"/>
        <v>0</v>
      </c>
      <c r="N25" s="239"/>
      <c r="O25" s="240"/>
      <c r="P25" s="243">
        <f t="shared" si="2"/>
        <v>0</v>
      </c>
      <c r="Q25" s="239"/>
      <c r="R25" s="240"/>
      <c r="S25" s="243">
        <f t="shared" si="3"/>
        <v>0</v>
      </c>
      <c r="T25" s="174"/>
    </row>
    <row r="26" spans="1:20">
      <c r="A26" s="321" t="s">
        <v>679</v>
      </c>
      <c r="B26" s="172">
        <v>34</v>
      </c>
      <c r="C26" s="70">
        <v>26</v>
      </c>
      <c r="D26" s="247">
        <f t="shared" si="4"/>
        <v>60</v>
      </c>
      <c r="E26" s="69"/>
      <c r="F26" s="70"/>
      <c r="G26" s="247">
        <f t="shared" si="5"/>
        <v>0</v>
      </c>
      <c r="H26" s="69"/>
      <c r="I26" s="70"/>
      <c r="J26" s="247">
        <f t="shared" si="0"/>
        <v>0</v>
      </c>
      <c r="K26" s="239"/>
      <c r="L26" s="240"/>
      <c r="M26" s="243">
        <f t="shared" si="1"/>
        <v>0</v>
      </c>
      <c r="N26" s="239"/>
      <c r="O26" s="240"/>
      <c r="P26" s="243">
        <f t="shared" si="2"/>
        <v>0</v>
      </c>
      <c r="Q26" s="239"/>
      <c r="R26" s="240"/>
      <c r="S26" s="243">
        <f t="shared" si="3"/>
        <v>0</v>
      </c>
      <c r="T26" s="174"/>
    </row>
    <row r="27" spans="1:20">
      <c r="A27" s="465" t="s">
        <v>682</v>
      </c>
      <c r="B27" s="172"/>
      <c r="C27" s="70">
        <v>31</v>
      </c>
      <c r="D27" s="247">
        <f t="shared" si="4"/>
        <v>31</v>
      </c>
      <c r="E27" s="69">
        <v>26</v>
      </c>
      <c r="F27" s="70">
        <v>29</v>
      </c>
      <c r="G27" s="247">
        <f t="shared" si="5"/>
        <v>55</v>
      </c>
      <c r="H27" s="69">
        <v>30</v>
      </c>
      <c r="I27" s="70">
        <v>32</v>
      </c>
      <c r="J27" s="247">
        <f t="shared" si="0"/>
        <v>62</v>
      </c>
      <c r="K27" s="239"/>
      <c r="L27" s="240"/>
      <c r="M27" s="243">
        <f t="shared" si="1"/>
        <v>0</v>
      </c>
      <c r="N27" s="239"/>
      <c r="O27" s="240"/>
      <c r="P27" s="243">
        <f t="shared" si="2"/>
        <v>0</v>
      </c>
      <c r="Q27" s="239"/>
      <c r="R27" s="240"/>
      <c r="S27" s="243">
        <f t="shared" si="3"/>
        <v>0</v>
      </c>
      <c r="T27" s="174"/>
    </row>
    <row r="28" spans="1:20">
      <c r="A28" s="390" t="s">
        <v>683</v>
      </c>
      <c r="B28" s="172"/>
      <c r="C28" s="70">
        <v>38</v>
      </c>
      <c r="D28" s="247">
        <f t="shared" si="4"/>
        <v>38</v>
      </c>
      <c r="E28" s="69"/>
      <c r="F28" s="70"/>
      <c r="G28" s="247">
        <f t="shared" si="5"/>
        <v>0</v>
      </c>
      <c r="H28" s="69"/>
      <c r="I28" s="70"/>
      <c r="J28" s="247">
        <f t="shared" si="0"/>
        <v>0</v>
      </c>
      <c r="K28" s="239"/>
      <c r="L28" s="240"/>
      <c r="M28" s="243">
        <f t="shared" si="1"/>
        <v>0</v>
      </c>
      <c r="N28" s="239"/>
      <c r="O28" s="240"/>
      <c r="P28" s="243">
        <f t="shared" si="2"/>
        <v>0</v>
      </c>
      <c r="Q28" s="239"/>
      <c r="R28" s="240"/>
      <c r="S28" s="243">
        <f t="shared" si="3"/>
        <v>0</v>
      </c>
      <c r="T28" s="174"/>
    </row>
    <row r="29" spans="1:20">
      <c r="A29" s="390" t="s">
        <v>684</v>
      </c>
      <c r="B29" s="172">
        <v>25</v>
      </c>
      <c r="C29" s="70">
        <v>32</v>
      </c>
      <c r="D29" s="247">
        <f t="shared" si="4"/>
        <v>57</v>
      </c>
      <c r="E29" s="69">
        <v>36</v>
      </c>
      <c r="F29" s="70">
        <v>35</v>
      </c>
      <c r="G29" s="247">
        <f t="shared" si="5"/>
        <v>71</v>
      </c>
      <c r="H29" s="69"/>
      <c r="I29" s="70"/>
      <c r="J29" s="247">
        <f t="shared" si="0"/>
        <v>0</v>
      </c>
      <c r="K29" s="239"/>
      <c r="L29" s="240"/>
      <c r="M29" s="243">
        <f t="shared" si="1"/>
        <v>0</v>
      </c>
      <c r="N29" s="239"/>
      <c r="O29" s="240"/>
      <c r="P29" s="243">
        <f t="shared" si="2"/>
        <v>0</v>
      </c>
      <c r="Q29" s="239"/>
      <c r="R29" s="240"/>
      <c r="S29" s="243">
        <f t="shared" si="3"/>
        <v>0</v>
      </c>
      <c r="T29" s="174"/>
    </row>
    <row r="30" spans="1:20">
      <c r="A30" s="390" t="s">
        <v>685</v>
      </c>
      <c r="B30" s="172"/>
      <c r="C30" s="70">
        <v>43</v>
      </c>
      <c r="D30" s="247">
        <f t="shared" si="4"/>
        <v>43</v>
      </c>
      <c r="E30" s="69"/>
      <c r="F30" s="70"/>
      <c r="G30" s="247">
        <f t="shared" si="5"/>
        <v>0</v>
      </c>
      <c r="H30" s="69"/>
      <c r="I30" s="70"/>
      <c r="J30" s="247">
        <f t="shared" si="0"/>
        <v>0</v>
      </c>
      <c r="K30" s="239"/>
      <c r="L30" s="240"/>
      <c r="M30" s="243">
        <f t="shared" si="1"/>
        <v>0</v>
      </c>
      <c r="N30" s="239"/>
      <c r="O30" s="240"/>
      <c r="P30" s="243">
        <f t="shared" si="2"/>
        <v>0</v>
      </c>
      <c r="Q30" s="239"/>
      <c r="R30" s="240"/>
      <c r="S30" s="243">
        <f t="shared" si="3"/>
        <v>0</v>
      </c>
      <c r="T30" s="174"/>
    </row>
    <row r="31" spans="1:20">
      <c r="A31" s="390" t="s">
        <v>69</v>
      </c>
      <c r="B31" s="172"/>
      <c r="C31" s="70"/>
      <c r="D31" s="247">
        <f t="shared" si="4"/>
        <v>0</v>
      </c>
      <c r="E31" s="69">
        <v>32</v>
      </c>
      <c r="F31" s="70">
        <v>31</v>
      </c>
      <c r="G31" s="247">
        <f t="shared" si="5"/>
        <v>63</v>
      </c>
      <c r="H31" s="69">
        <v>33</v>
      </c>
      <c r="I31" s="70">
        <v>34</v>
      </c>
      <c r="J31" s="247">
        <f t="shared" si="0"/>
        <v>67</v>
      </c>
      <c r="K31" s="239"/>
      <c r="L31" s="240"/>
      <c r="M31" s="243">
        <f t="shared" si="1"/>
        <v>0</v>
      </c>
      <c r="N31" s="239"/>
      <c r="O31" s="240"/>
      <c r="P31" s="243">
        <f t="shared" si="2"/>
        <v>0</v>
      </c>
      <c r="Q31" s="239"/>
      <c r="R31" s="240"/>
      <c r="S31" s="243">
        <f t="shared" si="3"/>
        <v>0</v>
      </c>
      <c r="T31" s="174"/>
    </row>
    <row r="32" spans="1:20">
      <c r="A32" s="390" t="s">
        <v>665</v>
      </c>
      <c r="B32" s="69"/>
      <c r="C32" s="70"/>
      <c r="D32" s="71"/>
      <c r="E32" s="69"/>
      <c r="F32" s="70"/>
      <c r="G32" s="247"/>
      <c r="H32" s="69">
        <v>22</v>
      </c>
      <c r="I32" s="70"/>
      <c r="J32" s="247">
        <f t="shared" si="0"/>
        <v>22</v>
      </c>
      <c r="K32" s="239"/>
      <c r="L32" s="240"/>
      <c r="M32" s="243">
        <f t="shared" si="1"/>
        <v>0</v>
      </c>
      <c r="N32" s="239"/>
      <c r="O32" s="240"/>
      <c r="P32" s="243">
        <f t="shared" si="2"/>
        <v>0</v>
      </c>
      <c r="Q32" s="239"/>
      <c r="R32" s="240"/>
      <c r="S32" s="243">
        <f t="shared" si="3"/>
        <v>0</v>
      </c>
      <c r="T32" s="174"/>
    </row>
    <row r="33" spans="1:20">
      <c r="A33" s="390"/>
      <c r="B33" s="69"/>
      <c r="C33" s="70"/>
      <c r="D33" s="71"/>
      <c r="E33" s="69"/>
      <c r="F33" s="70"/>
      <c r="G33" s="247"/>
      <c r="H33" s="69"/>
      <c r="I33" s="70"/>
      <c r="J33" s="247">
        <f t="shared" si="0"/>
        <v>0</v>
      </c>
      <c r="K33" s="239"/>
      <c r="L33" s="240"/>
      <c r="M33" s="243">
        <f t="shared" si="1"/>
        <v>0</v>
      </c>
      <c r="N33" s="239"/>
      <c r="O33" s="240"/>
      <c r="P33" s="243">
        <f t="shared" si="2"/>
        <v>0</v>
      </c>
      <c r="Q33" s="239"/>
      <c r="R33" s="240"/>
      <c r="S33" s="243">
        <f t="shared" si="3"/>
        <v>0</v>
      </c>
      <c r="T33" s="174"/>
    </row>
    <row r="34" spans="1:20">
      <c r="A34" s="390"/>
      <c r="B34" s="69"/>
      <c r="C34" s="70"/>
      <c r="D34" s="71"/>
      <c r="E34" s="69"/>
      <c r="F34" s="70"/>
      <c r="G34" s="247"/>
      <c r="H34" s="69"/>
      <c r="I34" s="70"/>
      <c r="J34" s="247">
        <f t="shared" si="0"/>
        <v>0</v>
      </c>
      <c r="K34" s="239"/>
      <c r="L34" s="240"/>
      <c r="M34" s="243">
        <f t="shared" si="1"/>
        <v>0</v>
      </c>
      <c r="N34" s="239"/>
      <c r="O34" s="240"/>
      <c r="P34" s="243">
        <f t="shared" si="2"/>
        <v>0</v>
      </c>
      <c r="Q34" s="239"/>
      <c r="R34" s="240"/>
      <c r="S34" s="243">
        <f t="shared" si="3"/>
        <v>0</v>
      </c>
      <c r="T34" s="174"/>
    </row>
    <row r="35" spans="1:20">
      <c r="A35" s="171"/>
      <c r="B35" s="69"/>
      <c r="C35" s="70"/>
      <c r="D35" s="71"/>
      <c r="E35" s="69"/>
      <c r="F35" s="70"/>
      <c r="G35" s="247"/>
      <c r="H35" s="69"/>
      <c r="I35" s="70"/>
      <c r="J35" s="247">
        <f t="shared" si="0"/>
        <v>0</v>
      </c>
      <c r="K35" s="239"/>
      <c r="L35" s="240"/>
      <c r="M35" s="243">
        <f t="shared" si="1"/>
        <v>0</v>
      </c>
      <c r="N35" s="239"/>
      <c r="O35" s="240"/>
      <c r="P35" s="243">
        <f t="shared" si="2"/>
        <v>0</v>
      </c>
      <c r="Q35" s="239"/>
      <c r="R35" s="240"/>
      <c r="S35" s="243">
        <f t="shared" si="3"/>
        <v>0</v>
      </c>
      <c r="T35" s="174"/>
    </row>
    <row r="36" spans="1:20">
      <c r="A36" s="466"/>
      <c r="B36" s="69"/>
      <c r="C36" s="70"/>
      <c r="D36" s="71"/>
      <c r="E36" s="69"/>
      <c r="F36" s="70"/>
      <c r="G36" s="247"/>
      <c r="H36" s="69"/>
      <c r="I36" s="70"/>
      <c r="J36" s="247"/>
      <c r="K36" s="239"/>
      <c r="L36" s="240"/>
      <c r="M36" s="243">
        <f t="shared" si="1"/>
        <v>0</v>
      </c>
      <c r="N36" s="239"/>
      <c r="O36" s="240"/>
      <c r="P36" s="243">
        <f t="shared" si="2"/>
        <v>0</v>
      </c>
      <c r="Q36" s="239"/>
      <c r="R36" s="240"/>
      <c r="S36" s="243">
        <f t="shared" si="3"/>
        <v>0</v>
      </c>
      <c r="T36" s="174"/>
    </row>
    <row r="37" spans="1:20" ht="15" thickBot="1">
      <c r="A37" s="321"/>
      <c r="B37" s="181"/>
      <c r="C37" s="179"/>
      <c r="D37" s="262"/>
      <c r="E37" s="181"/>
      <c r="F37" s="179"/>
      <c r="G37" s="469"/>
      <c r="H37" s="249"/>
      <c r="I37" s="250"/>
      <c r="J37" s="458"/>
      <c r="K37" s="239"/>
      <c r="L37" s="240"/>
      <c r="M37" s="243">
        <f t="shared" si="1"/>
        <v>0</v>
      </c>
      <c r="N37" s="239"/>
      <c r="O37" s="240"/>
      <c r="P37" s="243">
        <f t="shared" si="2"/>
        <v>0</v>
      </c>
      <c r="Q37" s="239"/>
      <c r="R37" s="240"/>
      <c r="S37" s="243">
        <f t="shared" si="3"/>
        <v>0</v>
      </c>
      <c r="T37" s="248"/>
    </row>
    <row r="38" spans="1:20">
      <c r="A38" s="435" t="s">
        <v>512</v>
      </c>
      <c r="B38" s="467"/>
      <c r="C38" s="467"/>
      <c r="D38" s="467"/>
      <c r="E38" s="467"/>
      <c r="F38" s="467"/>
      <c r="G38" s="468"/>
      <c r="H38" s="459"/>
      <c r="I38" s="255"/>
      <c r="J38" s="460"/>
      <c r="K38" s="459"/>
      <c r="L38" s="255"/>
      <c r="M38" s="460"/>
      <c r="N38" s="459"/>
      <c r="O38" s="255"/>
      <c r="P38" s="460"/>
      <c r="Q38" s="255"/>
      <c r="R38" s="255"/>
      <c r="S38" s="255"/>
      <c r="T38" s="257"/>
    </row>
    <row r="39" spans="1:20">
      <c r="A39" s="238" t="s">
        <v>728</v>
      </c>
      <c r="B39" s="239"/>
      <c r="C39" s="240"/>
      <c r="D39" s="242"/>
      <c r="E39" s="239"/>
      <c r="F39" s="240"/>
      <c r="G39" s="258"/>
      <c r="H39" s="239"/>
      <c r="I39" s="240"/>
      <c r="J39" s="461"/>
      <c r="K39" s="239"/>
      <c r="L39" s="240"/>
      <c r="M39" s="461">
        <f t="shared" ref="M39:M54" si="6">SUM(K39:L39)</f>
        <v>0</v>
      </c>
      <c r="N39" s="239">
        <v>40</v>
      </c>
      <c r="O39" s="240">
        <v>8</v>
      </c>
      <c r="P39" s="461">
        <f t="shared" ref="P39:P54" si="7">SUM(N39:O39)</f>
        <v>48</v>
      </c>
      <c r="Q39" s="239">
        <v>41</v>
      </c>
      <c r="R39" s="240">
        <v>9</v>
      </c>
      <c r="S39" s="461">
        <f t="shared" ref="S39:S54" si="8">SUM(Q39:R39)</f>
        <v>50</v>
      </c>
      <c r="T39" s="259"/>
    </row>
    <row r="40" spans="1:20">
      <c r="A40" s="174" t="s">
        <v>725</v>
      </c>
      <c r="B40" s="69"/>
      <c r="C40" s="70"/>
      <c r="D40" s="242"/>
      <c r="E40" s="69"/>
      <c r="F40" s="70"/>
      <c r="G40" s="258"/>
      <c r="H40" s="69"/>
      <c r="I40" s="70"/>
      <c r="J40" s="71"/>
      <c r="K40" s="239"/>
      <c r="L40" s="240"/>
      <c r="M40" s="461">
        <f t="shared" si="6"/>
        <v>0</v>
      </c>
      <c r="N40" s="239">
        <v>12</v>
      </c>
      <c r="O40" s="240">
        <v>4</v>
      </c>
      <c r="P40" s="461">
        <f t="shared" si="7"/>
        <v>16</v>
      </c>
      <c r="Q40" s="239">
        <v>20</v>
      </c>
      <c r="R40" s="240">
        <v>5</v>
      </c>
      <c r="S40" s="461">
        <f t="shared" si="8"/>
        <v>25</v>
      </c>
      <c r="T40" s="260"/>
    </row>
    <row r="41" spans="1:20">
      <c r="A41" s="174" t="s">
        <v>726</v>
      </c>
      <c r="B41" s="69"/>
      <c r="C41" s="70"/>
      <c r="D41" s="246"/>
      <c r="E41" s="69"/>
      <c r="F41" s="70"/>
      <c r="G41" s="68"/>
      <c r="H41" s="69"/>
      <c r="I41" s="70"/>
      <c r="J41" s="71"/>
      <c r="K41" s="239"/>
      <c r="L41" s="240"/>
      <c r="M41" s="461">
        <f t="shared" si="6"/>
        <v>0</v>
      </c>
      <c r="N41" s="239">
        <v>10</v>
      </c>
      <c r="O41" s="240">
        <v>6</v>
      </c>
      <c r="P41" s="461">
        <f t="shared" si="7"/>
        <v>16</v>
      </c>
      <c r="Q41" s="239">
        <v>18</v>
      </c>
      <c r="R41" s="240">
        <v>5</v>
      </c>
      <c r="S41" s="461">
        <f t="shared" si="8"/>
        <v>23</v>
      </c>
      <c r="T41" s="260"/>
    </row>
    <row r="42" spans="1:20">
      <c r="A42" s="174" t="s">
        <v>695</v>
      </c>
      <c r="B42" s="69"/>
      <c r="C42" s="70"/>
      <c r="D42" s="246">
        <f>SUM(B42:C42)</f>
        <v>0</v>
      </c>
      <c r="E42" s="69"/>
      <c r="F42" s="70"/>
      <c r="G42" s="246">
        <f>SUM(E42:F42)</f>
        <v>0</v>
      </c>
      <c r="H42" s="69"/>
      <c r="I42" s="70"/>
      <c r="J42" s="71">
        <f>SUM(H42:I42)</f>
        <v>0</v>
      </c>
      <c r="K42" s="239">
        <v>54</v>
      </c>
      <c r="L42" s="240">
        <v>19</v>
      </c>
      <c r="M42" s="461">
        <f t="shared" si="6"/>
        <v>73</v>
      </c>
      <c r="N42" s="239">
        <v>39</v>
      </c>
      <c r="O42" s="240">
        <v>19</v>
      </c>
      <c r="P42" s="461">
        <f t="shared" si="7"/>
        <v>58</v>
      </c>
      <c r="Q42" s="239"/>
      <c r="R42" s="240"/>
      <c r="S42" s="461">
        <f t="shared" si="8"/>
        <v>0</v>
      </c>
      <c r="T42" s="260"/>
    </row>
    <row r="43" spans="1:20">
      <c r="A43" s="174" t="s">
        <v>700</v>
      </c>
      <c r="B43" s="69"/>
      <c r="C43" s="70"/>
      <c r="D43" s="246">
        <f>SUM(B43:C43)</f>
        <v>0</v>
      </c>
      <c r="E43" s="69"/>
      <c r="F43" s="70"/>
      <c r="G43" s="246">
        <f>SUM(E43:F43)</f>
        <v>0</v>
      </c>
      <c r="H43" s="69"/>
      <c r="I43" s="70"/>
      <c r="J43" s="71">
        <f>SUM(H43:I43)</f>
        <v>0</v>
      </c>
      <c r="K43" s="239">
        <v>18</v>
      </c>
      <c r="L43" s="240">
        <v>4</v>
      </c>
      <c r="M43" s="461">
        <f t="shared" si="6"/>
        <v>22</v>
      </c>
      <c r="N43" s="239">
        <v>21</v>
      </c>
      <c r="O43" s="240">
        <v>9</v>
      </c>
      <c r="P43" s="461">
        <f t="shared" si="7"/>
        <v>30</v>
      </c>
      <c r="Q43" s="239"/>
      <c r="R43" s="240"/>
      <c r="S43" s="461">
        <f t="shared" si="8"/>
        <v>0</v>
      </c>
      <c r="T43" s="260"/>
    </row>
    <row r="44" spans="1:20">
      <c r="A44" s="174" t="s">
        <v>727</v>
      </c>
      <c r="B44" s="69"/>
      <c r="C44" s="70"/>
      <c r="D44" s="246"/>
      <c r="E44" s="69"/>
      <c r="F44" s="70"/>
      <c r="G44" s="68"/>
      <c r="H44" s="69"/>
      <c r="I44" s="70"/>
      <c r="J44" s="71"/>
      <c r="K44" s="239"/>
      <c r="L44" s="240"/>
      <c r="M44" s="461">
        <f t="shared" si="6"/>
        <v>0</v>
      </c>
      <c r="N44" s="239">
        <v>10</v>
      </c>
      <c r="O44" s="240">
        <v>9</v>
      </c>
      <c r="P44" s="461">
        <f t="shared" si="7"/>
        <v>19</v>
      </c>
      <c r="Q44" s="239"/>
      <c r="R44" s="240"/>
      <c r="S44" s="461">
        <f t="shared" si="8"/>
        <v>0</v>
      </c>
      <c r="T44" s="260"/>
    </row>
    <row r="45" spans="1:20">
      <c r="A45" s="174" t="s">
        <v>689</v>
      </c>
      <c r="B45" s="69">
        <v>62</v>
      </c>
      <c r="C45" s="70">
        <v>16</v>
      </c>
      <c r="D45" s="246">
        <f t="shared" ref="D45:D54" si="9">SUM(B45:C45)</f>
        <v>78</v>
      </c>
      <c r="E45" s="69"/>
      <c r="F45" s="70"/>
      <c r="G45" s="246">
        <f t="shared" ref="G45:G54" si="10">SUM(E45:F45)</f>
        <v>0</v>
      </c>
      <c r="H45" s="69"/>
      <c r="I45" s="70"/>
      <c r="J45" s="71">
        <f t="shared" ref="J45:J54" si="11">SUM(H45:I45)</f>
        <v>0</v>
      </c>
      <c r="K45" s="239">
        <v>91</v>
      </c>
      <c r="L45" s="240">
        <v>25</v>
      </c>
      <c r="M45" s="461">
        <f t="shared" si="6"/>
        <v>116</v>
      </c>
      <c r="N45" s="239"/>
      <c r="O45" s="240"/>
      <c r="P45" s="461">
        <f t="shared" si="7"/>
        <v>0</v>
      </c>
      <c r="Q45" s="239"/>
      <c r="R45" s="240"/>
      <c r="S45" s="461">
        <f t="shared" si="8"/>
        <v>0</v>
      </c>
      <c r="T45" s="260"/>
    </row>
    <row r="46" spans="1:20">
      <c r="A46" s="174" t="s">
        <v>690</v>
      </c>
      <c r="B46" s="69"/>
      <c r="C46" s="70"/>
      <c r="D46" s="246">
        <f t="shared" si="9"/>
        <v>0</v>
      </c>
      <c r="E46" s="69">
        <v>43</v>
      </c>
      <c r="F46" s="70">
        <v>29</v>
      </c>
      <c r="G46" s="246">
        <f t="shared" si="10"/>
        <v>72</v>
      </c>
      <c r="H46" s="69">
        <v>28</v>
      </c>
      <c r="I46" s="70">
        <v>34</v>
      </c>
      <c r="J46" s="71">
        <f t="shared" si="11"/>
        <v>62</v>
      </c>
      <c r="K46" s="239">
        <v>57</v>
      </c>
      <c r="L46" s="240">
        <v>28</v>
      </c>
      <c r="M46" s="461">
        <f t="shared" si="6"/>
        <v>85</v>
      </c>
      <c r="N46" s="239"/>
      <c r="O46" s="240"/>
      <c r="P46" s="461">
        <f t="shared" si="7"/>
        <v>0</v>
      </c>
      <c r="Q46" s="239"/>
      <c r="R46" s="240"/>
      <c r="S46" s="461">
        <f t="shared" si="8"/>
        <v>0</v>
      </c>
      <c r="T46" s="260"/>
    </row>
    <row r="47" spans="1:20">
      <c r="A47" s="174" t="s">
        <v>699</v>
      </c>
      <c r="B47" s="69"/>
      <c r="C47" s="70"/>
      <c r="D47" s="246">
        <f t="shared" si="9"/>
        <v>0</v>
      </c>
      <c r="E47" s="69"/>
      <c r="F47" s="70"/>
      <c r="G47" s="246">
        <f t="shared" si="10"/>
        <v>0</v>
      </c>
      <c r="H47" s="69"/>
      <c r="I47" s="70"/>
      <c r="J47" s="71">
        <f t="shared" si="11"/>
        <v>0</v>
      </c>
      <c r="K47" s="239">
        <v>41</v>
      </c>
      <c r="L47" s="240">
        <v>10</v>
      </c>
      <c r="M47" s="461">
        <f t="shared" si="6"/>
        <v>51</v>
      </c>
      <c r="N47" s="239"/>
      <c r="O47" s="240"/>
      <c r="P47" s="461">
        <f t="shared" si="7"/>
        <v>0</v>
      </c>
      <c r="Q47" s="239"/>
      <c r="R47" s="240"/>
      <c r="S47" s="461">
        <f t="shared" si="8"/>
        <v>0</v>
      </c>
      <c r="T47" s="260"/>
    </row>
    <row r="48" spans="1:20">
      <c r="A48" s="174" t="s">
        <v>696</v>
      </c>
      <c r="B48" s="69"/>
      <c r="C48" s="70"/>
      <c r="D48" s="246">
        <f t="shared" si="9"/>
        <v>0</v>
      </c>
      <c r="E48" s="69"/>
      <c r="F48" s="70"/>
      <c r="G48" s="246">
        <f t="shared" si="10"/>
        <v>0</v>
      </c>
      <c r="H48" s="69"/>
      <c r="I48" s="70"/>
      <c r="J48" s="71">
        <f t="shared" si="11"/>
        <v>0</v>
      </c>
      <c r="K48" s="239">
        <v>48</v>
      </c>
      <c r="L48" s="240"/>
      <c r="M48" s="461">
        <f t="shared" si="6"/>
        <v>48</v>
      </c>
      <c r="N48" s="239"/>
      <c r="O48" s="240"/>
      <c r="P48" s="461">
        <f t="shared" si="7"/>
        <v>0</v>
      </c>
      <c r="Q48" s="239"/>
      <c r="R48" s="240"/>
      <c r="S48" s="461">
        <f t="shared" si="8"/>
        <v>0</v>
      </c>
      <c r="T48" s="260"/>
    </row>
    <row r="49" spans="1:20">
      <c r="A49" s="174" t="s">
        <v>698</v>
      </c>
      <c r="B49" s="69"/>
      <c r="C49" s="70"/>
      <c r="D49" s="246">
        <f t="shared" si="9"/>
        <v>0</v>
      </c>
      <c r="E49" s="69"/>
      <c r="F49" s="70"/>
      <c r="G49" s="246">
        <f t="shared" si="10"/>
        <v>0</v>
      </c>
      <c r="H49" s="69"/>
      <c r="I49" s="70"/>
      <c r="J49" s="71">
        <f t="shared" si="11"/>
        <v>0</v>
      </c>
      <c r="K49" s="239">
        <v>29</v>
      </c>
      <c r="L49" s="240">
        <v>9</v>
      </c>
      <c r="M49" s="461">
        <f t="shared" si="6"/>
        <v>38</v>
      </c>
      <c r="N49" s="239"/>
      <c r="O49" s="240"/>
      <c r="P49" s="461">
        <f t="shared" si="7"/>
        <v>0</v>
      </c>
      <c r="Q49" s="239"/>
      <c r="R49" s="240"/>
      <c r="S49" s="461">
        <f t="shared" si="8"/>
        <v>0</v>
      </c>
      <c r="T49" s="260"/>
    </row>
    <row r="50" spans="1:20">
      <c r="A50" s="174" t="s">
        <v>697</v>
      </c>
      <c r="B50" s="69"/>
      <c r="C50" s="70"/>
      <c r="D50" s="246">
        <f t="shared" si="9"/>
        <v>0</v>
      </c>
      <c r="E50" s="69"/>
      <c r="F50" s="70"/>
      <c r="G50" s="246">
        <f t="shared" si="10"/>
        <v>0</v>
      </c>
      <c r="H50" s="69"/>
      <c r="I50" s="70"/>
      <c r="J50" s="71">
        <f t="shared" si="11"/>
        <v>0</v>
      </c>
      <c r="K50" s="239">
        <v>26</v>
      </c>
      <c r="L50" s="240">
        <v>11</v>
      </c>
      <c r="M50" s="461">
        <f t="shared" si="6"/>
        <v>37</v>
      </c>
      <c r="N50" s="239"/>
      <c r="O50" s="240"/>
      <c r="P50" s="461">
        <f t="shared" si="7"/>
        <v>0</v>
      </c>
      <c r="Q50" s="239"/>
      <c r="R50" s="240"/>
      <c r="S50" s="461">
        <f t="shared" si="8"/>
        <v>0</v>
      </c>
      <c r="T50" s="260"/>
    </row>
    <row r="51" spans="1:20">
      <c r="A51" s="174" t="s">
        <v>703</v>
      </c>
      <c r="B51" s="69"/>
      <c r="C51" s="70"/>
      <c r="D51" s="246">
        <f t="shared" si="9"/>
        <v>0</v>
      </c>
      <c r="E51" s="69"/>
      <c r="F51" s="70"/>
      <c r="G51" s="246">
        <f t="shared" si="10"/>
        <v>0</v>
      </c>
      <c r="H51" s="69"/>
      <c r="I51" s="70"/>
      <c r="J51" s="71">
        <f t="shared" si="11"/>
        <v>0</v>
      </c>
      <c r="K51" s="239">
        <v>30</v>
      </c>
      <c r="L51" s="240"/>
      <c r="M51" s="461">
        <f t="shared" si="6"/>
        <v>30</v>
      </c>
      <c r="N51" s="239"/>
      <c r="O51" s="240"/>
      <c r="P51" s="461">
        <f t="shared" si="7"/>
        <v>0</v>
      </c>
      <c r="Q51" s="239"/>
      <c r="R51" s="240"/>
      <c r="S51" s="461">
        <f t="shared" si="8"/>
        <v>0</v>
      </c>
      <c r="T51" s="260"/>
    </row>
    <row r="52" spans="1:20">
      <c r="A52" s="174" t="s">
        <v>688</v>
      </c>
      <c r="B52" s="69"/>
      <c r="C52" s="70">
        <v>9</v>
      </c>
      <c r="D52" s="246">
        <f t="shared" si="9"/>
        <v>9</v>
      </c>
      <c r="E52" s="69"/>
      <c r="F52" s="70"/>
      <c r="G52" s="246">
        <f t="shared" si="10"/>
        <v>0</v>
      </c>
      <c r="H52" s="69"/>
      <c r="I52" s="70"/>
      <c r="J52" s="71">
        <f t="shared" si="11"/>
        <v>0</v>
      </c>
      <c r="K52" s="239"/>
      <c r="L52" s="240"/>
      <c r="M52" s="461">
        <f t="shared" si="6"/>
        <v>0</v>
      </c>
      <c r="N52" s="239"/>
      <c r="O52" s="240"/>
      <c r="P52" s="461">
        <f t="shared" si="7"/>
        <v>0</v>
      </c>
      <c r="Q52" s="239"/>
      <c r="R52" s="240"/>
      <c r="S52" s="461">
        <f t="shared" si="8"/>
        <v>0</v>
      </c>
      <c r="T52" s="260"/>
    </row>
    <row r="53" spans="1:20">
      <c r="A53" s="174" t="s">
        <v>637</v>
      </c>
      <c r="B53" s="69">
        <v>24</v>
      </c>
      <c r="C53" s="70">
        <v>5</v>
      </c>
      <c r="D53" s="246">
        <f t="shared" si="9"/>
        <v>29</v>
      </c>
      <c r="E53" s="69"/>
      <c r="F53" s="70"/>
      <c r="G53" s="246">
        <f t="shared" si="10"/>
        <v>0</v>
      </c>
      <c r="H53" s="69"/>
      <c r="I53" s="70"/>
      <c r="J53" s="71">
        <f t="shared" si="11"/>
        <v>0</v>
      </c>
      <c r="K53" s="239"/>
      <c r="L53" s="240"/>
      <c r="M53" s="461">
        <f t="shared" si="6"/>
        <v>0</v>
      </c>
      <c r="N53" s="239"/>
      <c r="O53" s="240"/>
      <c r="P53" s="461">
        <f t="shared" si="7"/>
        <v>0</v>
      </c>
      <c r="Q53" s="239"/>
      <c r="R53" s="240"/>
      <c r="S53" s="461">
        <f t="shared" si="8"/>
        <v>0</v>
      </c>
      <c r="T53" s="260"/>
    </row>
    <row r="54" spans="1:20" ht="15" thickBot="1">
      <c r="A54" s="175" t="s">
        <v>19</v>
      </c>
      <c r="B54" s="181">
        <v>50</v>
      </c>
      <c r="C54" s="179"/>
      <c r="D54" s="261">
        <f t="shared" si="9"/>
        <v>50</v>
      </c>
      <c r="E54" s="181"/>
      <c r="F54" s="179"/>
      <c r="G54" s="261">
        <f t="shared" si="10"/>
        <v>0</v>
      </c>
      <c r="H54" s="181"/>
      <c r="I54" s="179"/>
      <c r="J54" s="262">
        <f t="shared" si="11"/>
        <v>0</v>
      </c>
      <c r="K54" s="239"/>
      <c r="L54" s="240"/>
      <c r="M54" s="461">
        <f t="shared" si="6"/>
        <v>0</v>
      </c>
      <c r="N54" s="239"/>
      <c r="O54" s="240"/>
      <c r="P54" s="461">
        <f t="shared" si="7"/>
        <v>0</v>
      </c>
      <c r="Q54" s="239"/>
      <c r="R54" s="240"/>
      <c r="S54" s="461">
        <f t="shared" si="8"/>
        <v>0</v>
      </c>
      <c r="T54" s="263"/>
    </row>
  </sheetData>
  <sortState ref="A39:T54">
    <sortCondition descending="1" ref="S39:S54"/>
  </sortState>
  <mergeCells count="8">
    <mergeCell ref="B2:D2"/>
    <mergeCell ref="B1:J1"/>
    <mergeCell ref="K2:M2"/>
    <mergeCell ref="N2:P2"/>
    <mergeCell ref="Q2:S2"/>
    <mergeCell ref="K1:S1"/>
    <mergeCell ref="E2:G2"/>
    <mergeCell ref="H2:J2"/>
  </mergeCells>
  <pageMargins left="0.78740157499999996" right="0.78740157499999996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2"/>
  <sheetViews>
    <sheetView zoomScale="90" workbookViewId="0">
      <selection activeCell="A12" sqref="A12"/>
    </sheetView>
  </sheetViews>
  <sheetFormatPr baseColWidth="10" defaultColWidth="11.33203125" defaultRowHeight="15" customHeight="1" x14ac:dyDescent="0"/>
  <cols>
    <col min="1" max="1" width="29.1640625" customWidth="1"/>
  </cols>
  <sheetData>
    <row r="1" spans="1:5" ht="32.25" customHeight="1" thickBot="1">
      <c r="A1" s="5" t="s">
        <v>163</v>
      </c>
      <c r="B1" s="843">
        <v>2012</v>
      </c>
      <c r="C1" s="844"/>
      <c r="D1" s="845"/>
      <c r="E1" s="857" t="s">
        <v>534</v>
      </c>
    </row>
    <row r="2" spans="1:5" ht="26.25" customHeight="1" thickBot="1">
      <c r="A2" s="183" t="s">
        <v>535</v>
      </c>
      <c r="B2" s="264" t="s">
        <v>164</v>
      </c>
      <c r="C2" s="188" t="s">
        <v>397</v>
      </c>
      <c r="D2" s="265" t="s">
        <v>541</v>
      </c>
      <c r="E2" s="859"/>
    </row>
    <row r="3" spans="1:5" ht="26.25" customHeight="1" thickBot="1">
      <c r="A3" s="6" t="s">
        <v>549</v>
      </c>
      <c r="B3" s="266" t="s">
        <v>165</v>
      </c>
      <c r="C3" s="189"/>
      <c r="D3" s="267"/>
      <c r="E3" s="859"/>
    </row>
    <row r="4" spans="1:5" ht="15.75" customHeight="1" thickBot="1">
      <c r="A4" s="190" t="s">
        <v>561</v>
      </c>
      <c r="B4" s="190"/>
      <c r="C4" s="191"/>
      <c r="D4" s="192"/>
      <c r="E4" s="192"/>
    </row>
    <row r="5" spans="1:5" ht="15" customHeight="1">
      <c r="A5" s="268" t="s">
        <v>594</v>
      </c>
      <c r="B5" s="269" t="s">
        <v>166</v>
      </c>
      <c r="C5" s="270"/>
      <c r="D5" s="271"/>
      <c r="E5" s="272"/>
    </row>
    <row r="6" spans="1:5" ht="15" customHeight="1">
      <c r="A6" s="273" t="s">
        <v>268</v>
      </c>
      <c r="B6" s="127" t="s">
        <v>167</v>
      </c>
      <c r="C6" s="134"/>
      <c r="D6" s="274"/>
      <c r="E6" s="275"/>
    </row>
    <row r="7" spans="1:5" ht="15" customHeight="1">
      <c r="A7" s="273" t="s">
        <v>421</v>
      </c>
      <c r="B7" s="127" t="s">
        <v>168</v>
      </c>
      <c r="C7" s="134"/>
      <c r="D7" s="274"/>
      <c r="E7" s="275"/>
    </row>
    <row r="8" spans="1:5" ht="15" customHeight="1">
      <c r="A8" s="273" t="s">
        <v>212</v>
      </c>
      <c r="B8" s="127" t="s">
        <v>168</v>
      </c>
      <c r="C8" s="134"/>
      <c r="D8" s="274"/>
      <c r="E8" s="275"/>
    </row>
    <row r="9" spans="1:5" ht="15" customHeight="1">
      <c r="A9" s="273" t="s">
        <v>169</v>
      </c>
      <c r="B9" s="127" t="s">
        <v>170</v>
      </c>
      <c r="C9" s="134"/>
      <c r="D9" s="274"/>
      <c r="E9" s="275"/>
    </row>
    <row r="10" spans="1:5" ht="15" customHeight="1">
      <c r="A10" s="273" t="s">
        <v>413</v>
      </c>
      <c r="B10" s="98" t="s">
        <v>171</v>
      </c>
      <c r="C10" s="134"/>
      <c r="D10" s="274"/>
      <c r="E10" s="275"/>
    </row>
    <row r="11" spans="1:5" ht="15" customHeight="1">
      <c r="A11" s="273" t="s">
        <v>159</v>
      </c>
      <c r="B11" s="127" t="s">
        <v>172</v>
      </c>
      <c r="C11" s="134"/>
      <c r="D11" s="274"/>
      <c r="E11" s="275"/>
    </row>
    <row r="12" spans="1:5" ht="15" customHeight="1">
      <c r="A12" s="273" t="s">
        <v>423</v>
      </c>
      <c r="B12" s="127" t="s">
        <v>172</v>
      </c>
      <c r="C12" s="134"/>
      <c r="D12" s="274"/>
      <c r="E12" s="275"/>
    </row>
    <row r="13" spans="1:5" ht="15" customHeight="1">
      <c r="A13" s="273" t="s">
        <v>603</v>
      </c>
      <c r="B13" s="127" t="s">
        <v>173</v>
      </c>
      <c r="C13" s="134"/>
      <c r="D13" s="274"/>
      <c r="E13" s="276"/>
    </row>
    <row r="14" spans="1:5" ht="15" customHeight="1">
      <c r="A14" s="273" t="s">
        <v>493</v>
      </c>
      <c r="B14" s="127" t="s">
        <v>174</v>
      </c>
      <c r="C14" s="134"/>
      <c r="D14" s="274"/>
      <c r="E14" s="275"/>
    </row>
    <row r="15" spans="1:5" ht="15" customHeight="1">
      <c r="A15" s="273"/>
      <c r="B15" s="127"/>
      <c r="C15" s="134"/>
      <c r="D15" s="274"/>
      <c r="E15" s="275"/>
    </row>
    <row r="16" spans="1:5" ht="15" customHeight="1">
      <c r="A16" s="273"/>
      <c r="B16" s="98"/>
      <c r="C16" s="134"/>
      <c r="D16" s="274"/>
      <c r="E16" s="275"/>
    </row>
    <row r="17" spans="1:5" ht="15" customHeight="1">
      <c r="A17" s="273"/>
      <c r="B17" s="127"/>
      <c r="C17" s="134"/>
      <c r="D17" s="274"/>
      <c r="E17" s="275"/>
    </row>
    <row r="18" spans="1:5" ht="15" customHeight="1">
      <c r="A18" s="273"/>
      <c r="B18" s="127"/>
      <c r="C18" s="134"/>
      <c r="D18" s="274"/>
      <c r="E18" s="275"/>
    </row>
    <row r="19" spans="1:5" ht="15" customHeight="1">
      <c r="A19" s="273"/>
      <c r="B19" s="127"/>
      <c r="C19" s="134"/>
      <c r="D19" s="274"/>
      <c r="E19" s="275"/>
    </row>
    <row r="20" spans="1:5" ht="15" customHeight="1">
      <c r="A20" s="273"/>
      <c r="B20" s="127"/>
      <c r="C20" s="134"/>
      <c r="D20" s="274"/>
      <c r="E20" s="275"/>
    </row>
    <row r="21" spans="1:5" ht="15" customHeight="1">
      <c r="A21" s="273"/>
      <c r="B21" s="127"/>
      <c r="C21" s="134"/>
      <c r="D21" s="274"/>
      <c r="E21" s="275"/>
    </row>
    <row r="22" spans="1:5" ht="15" customHeight="1">
      <c r="A22" s="273"/>
      <c r="B22" s="127"/>
      <c r="C22" s="134"/>
      <c r="D22" s="274"/>
      <c r="E22" s="275"/>
    </row>
    <row r="23" spans="1:5" ht="15" customHeight="1">
      <c r="A23" s="273"/>
      <c r="B23" s="127"/>
      <c r="C23" s="134"/>
      <c r="D23" s="274"/>
      <c r="E23" s="275"/>
    </row>
    <row r="24" spans="1:5" ht="15" customHeight="1">
      <c r="A24" s="273"/>
      <c r="B24" s="127"/>
      <c r="C24" s="134"/>
      <c r="D24" s="274"/>
      <c r="E24" s="275"/>
    </row>
    <row r="25" spans="1:5" ht="15" customHeight="1">
      <c r="A25" s="77"/>
      <c r="B25" s="277"/>
      <c r="C25" s="130"/>
      <c r="D25" s="278"/>
      <c r="E25" s="279"/>
    </row>
    <row r="26" spans="1:5" ht="15" customHeight="1">
      <c r="A26" s="273"/>
      <c r="B26" s="127"/>
      <c r="C26" s="134"/>
      <c r="D26" s="274"/>
      <c r="E26" s="275"/>
    </row>
    <row r="27" spans="1:5" ht="15" customHeight="1">
      <c r="A27" s="273"/>
      <c r="B27" s="127"/>
      <c r="C27" s="134"/>
      <c r="D27" s="274"/>
      <c r="E27" s="275"/>
    </row>
    <row r="28" spans="1:5" ht="15" customHeight="1">
      <c r="A28" s="273"/>
      <c r="B28" s="127"/>
      <c r="C28" s="134"/>
      <c r="D28" s="274"/>
      <c r="E28" s="280"/>
    </row>
    <row r="29" spans="1:5" ht="15" customHeight="1">
      <c r="A29" s="77"/>
      <c r="B29" s="277"/>
      <c r="C29" s="130"/>
      <c r="D29" s="278"/>
      <c r="E29" s="281"/>
    </row>
    <row r="30" spans="1:5" ht="15" customHeight="1">
      <c r="A30" s="273"/>
      <c r="B30" s="127"/>
      <c r="C30" s="134"/>
      <c r="D30" s="274"/>
      <c r="E30" s="275"/>
    </row>
    <row r="31" spans="1:5" ht="15" customHeight="1">
      <c r="A31" s="273"/>
      <c r="B31" s="127"/>
      <c r="C31" s="134"/>
      <c r="D31" s="274"/>
      <c r="E31" s="275"/>
    </row>
    <row r="32" spans="1:5" ht="15" customHeight="1">
      <c r="A32" s="273"/>
      <c r="B32" s="127"/>
      <c r="C32" s="134"/>
      <c r="D32" s="274"/>
      <c r="E32" s="275"/>
    </row>
    <row r="33" spans="1:5" ht="15.75" customHeight="1" thickBot="1">
      <c r="A33" s="282"/>
      <c r="B33" s="283"/>
      <c r="C33" s="284"/>
      <c r="D33" s="285"/>
      <c r="E33" s="286"/>
    </row>
    <row r="34" spans="1:5" ht="15.75" customHeight="1" thickBot="1">
      <c r="A34" s="287" t="s">
        <v>512</v>
      </c>
      <c r="B34" s="288"/>
      <c r="C34" s="288"/>
      <c r="D34" s="288"/>
      <c r="E34" s="289"/>
    </row>
    <row r="35" spans="1:5" ht="15" customHeight="1">
      <c r="A35" s="290" t="s">
        <v>313</v>
      </c>
      <c r="B35" s="291" t="s">
        <v>175</v>
      </c>
      <c r="C35" s="292"/>
      <c r="D35" s="293"/>
      <c r="E35" s="294"/>
    </row>
    <row r="36" spans="1:5" ht="15" customHeight="1">
      <c r="A36" s="273" t="s">
        <v>161</v>
      </c>
      <c r="B36" s="123" t="s">
        <v>176</v>
      </c>
      <c r="C36" s="159"/>
      <c r="D36" s="162"/>
      <c r="E36" s="295"/>
    </row>
    <row r="37" spans="1:5" ht="15" customHeight="1">
      <c r="A37" s="273"/>
      <c r="B37" s="123"/>
      <c r="C37" s="159"/>
      <c r="D37" s="162"/>
      <c r="E37" s="295"/>
    </row>
    <row r="38" spans="1:5" ht="15" customHeight="1">
      <c r="A38" s="273"/>
      <c r="B38" s="123"/>
      <c r="C38" s="159"/>
      <c r="D38" s="162"/>
      <c r="E38" s="295"/>
    </row>
    <row r="39" spans="1:5" ht="15" customHeight="1">
      <c r="A39" s="273"/>
      <c r="B39" s="123"/>
      <c r="C39" s="159"/>
      <c r="D39" s="162"/>
      <c r="E39" s="295"/>
    </row>
    <row r="40" spans="1:5" ht="15" customHeight="1">
      <c r="A40" s="273"/>
      <c r="B40" s="123"/>
      <c r="C40" s="159"/>
      <c r="D40" s="162"/>
      <c r="E40" s="295"/>
    </row>
    <row r="41" spans="1:5" ht="15" customHeight="1">
      <c r="A41" s="273"/>
      <c r="B41" s="123"/>
      <c r="C41" s="159"/>
      <c r="D41" s="162"/>
      <c r="E41" s="295"/>
    </row>
    <row r="42" spans="1:5" ht="15" customHeight="1">
      <c r="A42" s="273"/>
      <c r="B42" s="123"/>
      <c r="C42" s="159"/>
      <c r="D42" s="162"/>
      <c r="E42" s="295"/>
    </row>
    <row r="43" spans="1:5" ht="15" customHeight="1">
      <c r="A43" s="296"/>
      <c r="B43" s="123"/>
      <c r="C43" s="159"/>
      <c r="D43" s="162"/>
      <c r="E43" s="295"/>
    </row>
    <row r="44" spans="1:5" ht="15" customHeight="1">
      <c r="A44" s="273"/>
      <c r="B44" s="123"/>
      <c r="C44" s="159"/>
      <c r="D44" s="162"/>
      <c r="E44" s="295"/>
    </row>
    <row r="45" spans="1:5" ht="15" customHeight="1">
      <c r="A45" s="273"/>
      <c r="B45" s="123"/>
      <c r="C45" s="159"/>
      <c r="D45" s="162"/>
      <c r="E45" s="295"/>
    </row>
    <row r="46" spans="1:5" ht="15" customHeight="1">
      <c r="A46" s="273"/>
      <c r="B46" s="123"/>
      <c r="C46" s="159"/>
      <c r="D46" s="162"/>
      <c r="E46" s="295"/>
    </row>
    <row r="47" spans="1:5" ht="15" customHeight="1">
      <c r="A47" s="273"/>
      <c r="B47" s="123"/>
      <c r="C47" s="159"/>
      <c r="D47" s="162"/>
      <c r="E47" s="295"/>
    </row>
    <row r="48" spans="1:5" ht="15" customHeight="1">
      <c r="A48" s="297"/>
      <c r="B48" s="123"/>
      <c r="C48" s="159"/>
      <c r="D48" s="162"/>
      <c r="E48" s="295"/>
    </row>
    <row r="49" spans="1:5" ht="15" customHeight="1">
      <c r="A49" s="296"/>
      <c r="B49" s="123"/>
      <c r="C49" s="159"/>
      <c r="D49" s="162"/>
      <c r="E49" s="295"/>
    </row>
    <row r="50" spans="1:5" ht="15" customHeight="1">
      <c r="A50" s="296"/>
      <c r="B50" s="123"/>
      <c r="C50" s="159"/>
      <c r="D50" s="162"/>
      <c r="E50" s="295"/>
    </row>
    <row r="51" spans="1:5" ht="15" customHeight="1">
      <c r="A51" s="297"/>
      <c r="B51" s="123"/>
      <c r="C51" s="159"/>
      <c r="D51" s="162"/>
      <c r="E51" s="295"/>
    </row>
    <row r="52" spans="1:5" ht="15" customHeight="1">
      <c r="A52" s="297"/>
      <c r="B52" s="123"/>
      <c r="C52" s="159"/>
      <c r="D52" s="162"/>
      <c r="E52" s="295"/>
    </row>
    <row r="53" spans="1:5" ht="15" customHeight="1">
      <c r="A53" s="297"/>
      <c r="B53" s="123"/>
      <c r="C53" s="159"/>
      <c r="D53" s="162"/>
      <c r="E53" s="295"/>
    </row>
    <row r="54" spans="1:5" ht="15" customHeight="1">
      <c r="A54" s="297"/>
      <c r="B54" s="123"/>
      <c r="C54" s="159"/>
      <c r="D54" s="162"/>
      <c r="E54" s="295"/>
    </row>
    <row r="55" spans="1:5" ht="15" customHeight="1">
      <c r="A55" s="297"/>
      <c r="B55" s="123"/>
      <c r="C55" s="159"/>
      <c r="D55" s="162"/>
      <c r="E55" s="295"/>
    </row>
    <row r="56" spans="1:5" ht="15" customHeight="1">
      <c r="A56" s="297"/>
      <c r="B56" s="123"/>
      <c r="C56" s="159"/>
      <c r="D56" s="162"/>
      <c r="E56" s="295"/>
    </row>
    <row r="57" spans="1:5" ht="15" customHeight="1">
      <c r="A57" s="297"/>
      <c r="B57" s="123"/>
      <c r="C57" s="159"/>
      <c r="D57" s="162"/>
      <c r="E57" s="295"/>
    </row>
    <row r="58" spans="1:5" ht="15" customHeight="1">
      <c r="A58" s="297"/>
      <c r="B58" s="123"/>
      <c r="C58" s="159"/>
      <c r="D58" s="162"/>
      <c r="E58" s="295"/>
    </row>
    <row r="59" spans="1:5" ht="15" customHeight="1">
      <c r="A59" s="297"/>
      <c r="B59" s="123"/>
      <c r="C59" s="159"/>
      <c r="D59" s="162"/>
      <c r="E59" s="295"/>
    </row>
    <row r="60" spans="1:5" ht="15" customHeight="1">
      <c r="A60" s="297"/>
      <c r="B60" s="123"/>
      <c r="C60" s="159"/>
      <c r="D60" s="162"/>
      <c r="E60" s="295"/>
    </row>
    <row r="61" spans="1:5" ht="15" customHeight="1">
      <c r="A61" s="297"/>
      <c r="B61" s="123"/>
      <c r="C61" s="159"/>
      <c r="D61" s="162"/>
      <c r="E61" s="295"/>
    </row>
    <row r="62" spans="1:5" ht="15.75" customHeight="1" thickBot="1">
      <c r="A62" s="298"/>
      <c r="B62" s="299"/>
      <c r="C62" s="300"/>
      <c r="D62" s="301"/>
      <c r="E62" s="302"/>
    </row>
  </sheetData>
  <mergeCells count="2">
    <mergeCell ref="B1:D1"/>
    <mergeCell ref="E1:E3"/>
  </mergeCells>
  <phoneticPr fontId="21" type="noConversion"/>
  <pageMargins left="0.7" right="0.7" top="0.78740157499999996" bottom="0.78740157499999996" header="0.3" footer="0.3"/>
  <pageSetup paperSize="9" orientation="portrait" horizontalDpi="300" verticalDpi="300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3"/>
  <sheetViews>
    <sheetView zoomScale="90" workbookViewId="0">
      <pane ySplit="1" topLeftCell="A2" activePane="bottomLeft" state="frozen"/>
      <selection pane="bottomLeft" activeCell="F22" sqref="F22"/>
    </sheetView>
  </sheetViews>
  <sheetFormatPr baseColWidth="10" defaultColWidth="11.33203125" defaultRowHeight="15" customHeight="1" x14ac:dyDescent="0"/>
  <cols>
    <col min="1" max="1" width="24.1640625" customWidth="1"/>
    <col min="2" max="2" width="6.6640625" customWidth="1"/>
    <col min="3" max="3" width="9" customWidth="1"/>
    <col min="4" max="4" width="9.6640625" customWidth="1"/>
    <col min="5" max="5" width="5.83203125" customWidth="1"/>
    <col min="6" max="6" width="5.6640625" customWidth="1"/>
    <col min="7" max="7" width="8" customWidth="1"/>
    <col min="8" max="8" width="9" customWidth="1"/>
    <col min="9" max="9" width="10.1640625" customWidth="1"/>
    <col min="10" max="10" width="6.6640625" customWidth="1"/>
    <col min="11" max="11" width="5.83203125" customWidth="1"/>
    <col min="12" max="14" width="5.6640625" customWidth="1"/>
    <col min="15" max="15" width="5.83203125" customWidth="1"/>
    <col min="16" max="16" width="5.6640625" customWidth="1"/>
  </cols>
  <sheetData>
    <row r="1" spans="1:17" ht="16.5" customHeight="1" thickBot="1">
      <c r="A1" s="218" t="s">
        <v>152</v>
      </c>
      <c r="B1" s="863">
        <v>2012</v>
      </c>
      <c r="C1" s="864"/>
      <c r="D1" s="864"/>
      <c r="E1" s="864"/>
      <c r="F1" s="864"/>
      <c r="G1" s="864"/>
      <c r="H1" s="864"/>
      <c r="I1" s="864"/>
      <c r="J1" s="864"/>
      <c r="K1" s="864"/>
      <c r="L1" s="864"/>
      <c r="M1" s="864"/>
      <c r="N1" s="864"/>
      <c r="O1" s="864"/>
      <c r="P1" s="865"/>
    </row>
    <row r="2" spans="1:17" ht="16.5" customHeight="1" thickBot="1">
      <c r="B2" s="219"/>
      <c r="C2" s="861" t="s">
        <v>153</v>
      </c>
      <c r="D2" s="861"/>
      <c r="E2" s="220"/>
      <c r="F2" s="221"/>
      <c r="G2" s="222"/>
      <c r="H2" s="870" t="s">
        <v>397</v>
      </c>
      <c r="I2" s="870"/>
      <c r="J2" s="223"/>
      <c r="K2" s="224"/>
      <c r="L2" s="225"/>
      <c r="M2" s="878" t="s">
        <v>541</v>
      </c>
      <c r="N2" s="878"/>
      <c r="O2" s="226"/>
      <c r="P2" s="227"/>
      <c r="Q2" s="228" t="s">
        <v>534</v>
      </c>
    </row>
    <row r="3" spans="1:17" ht="15" customHeight="1">
      <c r="A3" s="229"/>
      <c r="B3" s="230" t="s">
        <v>154</v>
      </c>
      <c r="C3" s="231" t="s">
        <v>155</v>
      </c>
      <c r="D3" s="231" t="s">
        <v>156</v>
      </c>
      <c r="E3" s="231" t="s">
        <v>157</v>
      </c>
      <c r="F3" s="232" t="s">
        <v>158</v>
      </c>
      <c r="G3" s="230" t="s">
        <v>154</v>
      </c>
      <c r="H3" s="231" t="s">
        <v>155</v>
      </c>
      <c r="I3" s="231" t="s">
        <v>156</v>
      </c>
      <c r="J3" s="231" t="s">
        <v>157</v>
      </c>
      <c r="K3" s="232" t="s">
        <v>158</v>
      </c>
      <c r="L3" s="230" t="s">
        <v>154</v>
      </c>
      <c r="M3" s="231" t="s">
        <v>155</v>
      </c>
      <c r="N3" s="231" t="s">
        <v>156</v>
      </c>
      <c r="O3" s="231" t="s">
        <v>157</v>
      </c>
      <c r="P3" s="232" t="s">
        <v>158</v>
      </c>
      <c r="Q3" s="233"/>
    </row>
    <row r="4" spans="1:17" ht="15" customHeight="1">
      <c r="A4" s="234" t="s">
        <v>561</v>
      </c>
      <c r="B4" s="235"/>
      <c r="C4" s="235"/>
      <c r="D4" s="235"/>
      <c r="E4" s="235"/>
      <c r="F4" s="236"/>
      <c r="G4" s="235"/>
      <c r="H4" s="235"/>
      <c r="I4" s="235"/>
      <c r="J4" s="235"/>
      <c r="K4" s="236"/>
      <c r="L4" s="235"/>
      <c r="M4" s="235"/>
      <c r="N4" s="235"/>
      <c r="O4" s="235"/>
      <c r="P4" s="236"/>
      <c r="Q4" s="237"/>
    </row>
    <row r="5" spans="1:17" ht="15" customHeight="1">
      <c r="A5" s="238" t="s">
        <v>479</v>
      </c>
      <c r="B5" s="239">
        <v>34</v>
      </c>
      <c r="C5" s="240">
        <v>25</v>
      </c>
      <c r="D5" s="240">
        <v>24</v>
      </c>
      <c r="E5" s="241">
        <v>24</v>
      </c>
      <c r="F5" s="242">
        <f t="shared" ref="F5:F14" si="0">SUM(B5:E5)</f>
        <v>107</v>
      </c>
      <c r="G5" s="239">
        <v>39</v>
      </c>
      <c r="H5" s="240">
        <v>21</v>
      </c>
      <c r="I5" s="240">
        <v>35</v>
      </c>
      <c r="J5" s="240">
        <v>24</v>
      </c>
      <c r="K5" s="243">
        <f>SUM(G5:J5)</f>
        <v>119</v>
      </c>
      <c r="L5" s="244">
        <v>51</v>
      </c>
      <c r="M5" s="240">
        <v>37</v>
      </c>
      <c r="N5" s="240">
        <v>43</v>
      </c>
      <c r="O5" s="240">
        <v>29</v>
      </c>
      <c r="P5" s="242">
        <f>SUM(L5:O5)</f>
        <v>160</v>
      </c>
      <c r="Q5" s="238"/>
    </row>
    <row r="6" spans="1:17" ht="15" customHeight="1">
      <c r="A6" s="174" t="s">
        <v>579</v>
      </c>
      <c r="B6" s="69">
        <v>34</v>
      </c>
      <c r="C6" s="70">
        <v>30</v>
      </c>
      <c r="D6" s="70">
        <v>40</v>
      </c>
      <c r="E6" s="245">
        <v>28</v>
      </c>
      <c r="F6" s="246">
        <f t="shared" si="0"/>
        <v>132</v>
      </c>
      <c r="G6" s="69"/>
      <c r="H6" s="70"/>
      <c r="I6" s="70"/>
      <c r="J6" s="70"/>
      <c r="K6" s="247"/>
      <c r="L6" s="72"/>
      <c r="M6" s="70"/>
      <c r="N6" s="70"/>
      <c r="O6" s="70"/>
      <c r="P6" s="246"/>
      <c r="Q6" s="174"/>
    </row>
    <row r="7" spans="1:17" ht="15" customHeight="1">
      <c r="A7" s="174" t="s">
        <v>594</v>
      </c>
      <c r="B7" s="69">
        <v>35</v>
      </c>
      <c r="C7" s="245">
        <v>32</v>
      </c>
      <c r="D7" s="245">
        <v>25</v>
      </c>
      <c r="E7" s="245">
        <v>39</v>
      </c>
      <c r="F7" s="246">
        <f t="shared" si="0"/>
        <v>131</v>
      </c>
      <c r="G7" s="69">
        <v>42</v>
      </c>
      <c r="H7" s="70">
        <v>27</v>
      </c>
      <c r="I7" s="70">
        <v>30</v>
      </c>
      <c r="J7" s="70">
        <v>48</v>
      </c>
      <c r="K7" s="247">
        <f t="shared" ref="K7:K16" si="1">SUM(G7:J7)</f>
        <v>147</v>
      </c>
      <c r="L7" s="72">
        <v>53</v>
      </c>
      <c r="M7" s="70">
        <v>40</v>
      </c>
      <c r="N7" s="70">
        <v>61</v>
      </c>
      <c r="O7" s="70">
        <v>44</v>
      </c>
      <c r="P7" s="246">
        <f>SUM(L7:O7)</f>
        <v>198</v>
      </c>
      <c r="Q7" s="174"/>
    </row>
    <row r="8" spans="1:17" ht="15" customHeight="1">
      <c r="A8" s="174" t="s">
        <v>603</v>
      </c>
      <c r="B8" s="69">
        <v>29</v>
      </c>
      <c r="C8" s="245">
        <v>26</v>
      </c>
      <c r="D8" s="245">
        <v>27</v>
      </c>
      <c r="E8" s="245">
        <v>36</v>
      </c>
      <c r="F8" s="246">
        <f t="shared" si="0"/>
        <v>118</v>
      </c>
      <c r="G8" s="69">
        <v>37</v>
      </c>
      <c r="H8" s="70">
        <v>23</v>
      </c>
      <c r="I8" s="70">
        <v>36</v>
      </c>
      <c r="J8" s="70">
        <v>36</v>
      </c>
      <c r="K8" s="247">
        <f t="shared" si="1"/>
        <v>132</v>
      </c>
      <c r="L8" s="72">
        <v>40</v>
      </c>
      <c r="M8" s="70">
        <v>30</v>
      </c>
      <c r="N8" s="70">
        <v>38</v>
      </c>
      <c r="O8" s="70">
        <v>34</v>
      </c>
      <c r="P8" s="246">
        <f>SUM(L8:O8)</f>
        <v>142</v>
      </c>
      <c r="Q8" s="174"/>
    </row>
    <row r="9" spans="1:17" ht="15" customHeight="1">
      <c r="A9" s="174" t="s">
        <v>159</v>
      </c>
      <c r="B9" s="69">
        <v>20</v>
      </c>
      <c r="C9" s="245">
        <v>12</v>
      </c>
      <c r="D9" s="245">
        <v>12</v>
      </c>
      <c r="E9" s="245">
        <v>27</v>
      </c>
      <c r="F9" s="246">
        <f t="shared" si="0"/>
        <v>71</v>
      </c>
      <c r="G9" s="69">
        <v>27</v>
      </c>
      <c r="H9" s="70">
        <v>17</v>
      </c>
      <c r="I9" s="70">
        <v>21</v>
      </c>
      <c r="J9" s="70">
        <v>28</v>
      </c>
      <c r="K9" s="247">
        <f t="shared" si="1"/>
        <v>93</v>
      </c>
      <c r="L9" s="72">
        <v>32</v>
      </c>
      <c r="M9" s="70">
        <v>17</v>
      </c>
      <c r="N9" s="70">
        <v>25</v>
      </c>
      <c r="O9" s="70">
        <v>21</v>
      </c>
      <c r="P9" s="246">
        <f>SUM(L9:O9)</f>
        <v>95</v>
      </c>
      <c r="Q9" s="174"/>
    </row>
    <row r="10" spans="1:17" ht="15" customHeight="1">
      <c r="A10" s="174" t="s">
        <v>417</v>
      </c>
      <c r="B10" s="69">
        <v>20</v>
      </c>
      <c r="C10" s="245">
        <v>18</v>
      </c>
      <c r="D10" s="245">
        <v>12</v>
      </c>
      <c r="E10" s="245">
        <v>15</v>
      </c>
      <c r="F10" s="246">
        <f t="shared" si="0"/>
        <v>65</v>
      </c>
      <c r="G10" s="69">
        <v>22</v>
      </c>
      <c r="H10" s="70">
        <v>27</v>
      </c>
      <c r="I10" s="70">
        <v>24</v>
      </c>
      <c r="J10" s="70">
        <v>19</v>
      </c>
      <c r="K10" s="247">
        <f t="shared" si="1"/>
        <v>92</v>
      </c>
      <c r="L10" s="72"/>
      <c r="M10" s="70"/>
      <c r="N10" s="70"/>
      <c r="O10" s="70"/>
      <c r="P10" s="246"/>
      <c r="Q10" s="174"/>
    </row>
    <row r="11" spans="1:17" ht="15" customHeight="1">
      <c r="A11" s="174" t="s">
        <v>212</v>
      </c>
      <c r="B11" s="69">
        <v>37</v>
      </c>
      <c r="C11" s="245">
        <v>24</v>
      </c>
      <c r="D11" s="245">
        <v>19</v>
      </c>
      <c r="E11" s="245">
        <v>22</v>
      </c>
      <c r="F11" s="246">
        <f t="shared" si="0"/>
        <v>102</v>
      </c>
      <c r="G11" s="69">
        <v>43</v>
      </c>
      <c r="H11" s="70">
        <v>24</v>
      </c>
      <c r="I11" s="70">
        <v>34</v>
      </c>
      <c r="J11" s="70">
        <v>21</v>
      </c>
      <c r="K11" s="247">
        <f t="shared" si="1"/>
        <v>122</v>
      </c>
      <c r="L11" s="72">
        <v>41</v>
      </c>
      <c r="M11" s="70">
        <v>28</v>
      </c>
      <c r="N11" s="70">
        <v>30</v>
      </c>
      <c r="O11" s="70">
        <v>20</v>
      </c>
      <c r="P11" s="246">
        <f>SUM(L11:O11)</f>
        <v>119</v>
      </c>
      <c r="Q11" s="174"/>
    </row>
    <row r="12" spans="1:17" ht="15" customHeight="1">
      <c r="A12" s="174" t="s">
        <v>421</v>
      </c>
      <c r="B12" s="69">
        <v>33</v>
      </c>
      <c r="C12" s="245">
        <v>22</v>
      </c>
      <c r="D12" s="245">
        <v>27</v>
      </c>
      <c r="E12" s="70">
        <v>22</v>
      </c>
      <c r="F12" s="246">
        <f t="shared" si="0"/>
        <v>104</v>
      </c>
      <c r="G12" s="69">
        <v>39</v>
      </c>
      <c r="H12" s="245">
        <v>29</v>
      </c>
      <c r="I12" s="70">
        <v>46</v>
      </c>
      <c r="J12" s="70">
        <v>25</v>
      </c>
      <c r="K12" s="247">
        <f t="shared" si="1"/>
        <v>139</v>
      </c>
      <c r="L12" s="72">
        <v>34</v>
      </c>
      <c r="M12" s="70">
        <v>41</v>
      </c>
      <c r="N12" s="70">
        <v>51</v>
      </c>
      <c r="O12" s="70">
        <v>28</v>
      </c>
      <c r="P12" s="246">
        <f>SUM(L12:O12)</f>
        <v>154</v>
      </c>
      <c r="Q12" s="174"/>
    </row>
    <row r="13" spans="1:17" ht="15" customHeight="1">
      <c r="A13" s="174" t="s">
        <v>423</v>
      </c>
      <c r="B13" s="69">
        <v>33</v>
      </c>
      <c r="C13" s="245">
        <v>14</v>
      </c>
      <c r="D13" s="245">
        <v>20</v>
      </c>
      <c r="E13" s="245"/>
      <c r="F13" s="246">
        <f t="shared" si="0"/>
        <v>67</v>
      </c>
      <c r="G13" s="69">
        <v>27</v>
      </c>
      <c r="H13" s="70">
        <v>18</v>
      </c>
      <c r="I13" s="70">
        <v>36</v>
      </c>
      <c r="J13" s="70"/>
      <c r="K13" s="247">
        <f t="shared" si="1"/>
        <v>81</v>
      </c>
      <c r="L13" s="72"/>
      <c r="M13" s="70"/>
      <c r="N13" s="70"/>
      <c r="O13" s="70"/>
      <c r="P13" s="246"/>
      <c r="Q13" s="174"/>
    </row>
    <row r="14" spans="1:17" ht="15" customHeight="1">
      <c r="A14" s="174" t="s">
        <v>493</v>
      </c>
      <c r="B14" s="69">
        <v>26</v>
      </c>
      <c r="C14" s="245">
        <v>14</v>
      </c>
      <c r="D14" s="245">
        <v>13</v>
      </c>
      <c r="E14" s="70">
        <v>20</v>
      </c>
      <c r="F14" s="246">
        <f t="shared" si="0"/>
        <v>73</v>
      </c>
      <c r="G14" s="69">
        <v>27</v>
      </c>
      <c r="H14" s="70">
        <v>16</v>
      </c>
      <c r="I14" s="70">
        <v>14</v>
      </c>
      <c r="J14" s="70">
        <v>23</v>
      </c>
      <c r="K14" s="247">
        <f t="shared" si="1"/>
        <v>80</v>
      </c>
      <c r="L14" s="72">
        <v>27</v>
      </c>
      <c r="M14" s="70">
        <v>21</v>
      </c>
      <c r="N14" s="70">
        <v>35</v>
      </c>
      <c r="O14" s="70">
        <v>25</v>
      </c>
      <c r="P14" s="246">
        <f>SUM(L14:O14)</f>
        <v>108</v>
      </c>
      <c r="Q14" s="174"/>
    </row>
    <row r="15" spans="1:17" ht="15" customHeight="1">
      <c r="A15" s="174" t="s">
        <v>608</v>
      </c>
      <c r="B15" s="69"/>
      <c r="C15" s="245"/>
      <c r="D15" s="70"/>
      <c r="E15" s="70"/>
      <c r="F15" s="246"/>
      <c r="G15" s="69">
        <v>39</v>
      </c>
      <c r="H15" s="70">
        <v>29</v>
      </c>
      <c r="I15" s="70">
        <v>39</v>
      </c>
      <c r="J15" s="70">
        <v>41</v>
      </c>
      <c r="K15" s="247">
        <f t="shared" si="1"/>
        <v>148</v>
      </c>
      <c r="L15" s="72">
        <v>37</v>
      </c>
      <c r="M15" s="70">
        <v>34</v>
      </c>
      <c r="N15" s="70">
        <v>46</v>
      </c>
      <c r="O15" s="70">
        <v>35</v>
      </c>
      <c r="P15" s="246">
        <f>SUM(L15:O15)</f>
        <v>152</v>
      </c>
      <c r="Q15" s="174"/>
    </row>
    <row r="16" spans="1:17" ht="15" customHeight="1">
      <c r="A16" s="174" t="s">
        <v>268</v>
      </c>
      <c r="B16" s="69"/>
      <c r="C16" s="245"/>
      <c r="D16" s="70"/>
      <c r="E16" s="245"/>
      <c r="F16" s="246"/>
      <c r="G16" s="69">
        <v>19</v>
      </c>
      <c r="H16" s="70">
        <v>13</v>
      </c>
      <c r="I16" s="70">
        <v>6</v>
      </c>
      <c r="J16" s="70">
        <v>13</v>
      </c>
      <c r="K16" s="247">
        <f t="shared" si="1"/>
        <v>51</v>
      </c>
      <c r="L16" s="72">
        <v>21</v>
      </c>
      <c r="M16" s="70">
        <v>20</v>
      </c>
      <c r="N16" s="70">
        <v>25</v>
      </c>
      <c r="O16" s="70">
        <v>18</v>
      </c>
      <c r="P16" s="246">
        <f>SUM(L16:O16)</f>
        <v>84</v>
      </c>
      <c r="Q16" s="174"/>
    </row>
    <row r="17" spans="1:17" ht="15" customHeight="1">
      <c r="A17" s="174" t="s">
        <v>413</v>
      </c>
      <c r="B17" s="69"/>
      <c r="C17" s="245"/>
      <c r="D17" s="70"/>
      <c r="E17" s="70"/>
      <c r="F17" s="246"/>
      <c r="G17" s="69"/>
      <c r="H17" s="70"/>
      <c r="I17" s="70"/>
      <c r="J17" s="70"/>
      <c r="K17" s="247"/>
      <c r="L17" s="72">
        <v>24</v>
      </c>
      <c r="M17" s="70">
        <v>30</v>
      </c>
      <c r="N17" s="70">
        <v>42</v>
      </c>
      <c r="O17" s="70">
        <v>8</v>
      </c>
      <c r="P17" s="246">
        <f>SUM(L17:O17)</f>
        <v>104</v>
      </c>
      <c r="Q17" s="174"/>
    </row>
    <row r="18" spans="1:17" ht="15" customHeight="1">
      <c r="A18" s="174" t="s">
        <v>160</v>
      </c>
      <c r="B18" s="69"/>
      <c r="C18" s="245"/>
      <c r="D18" s="70"/>
      <c r="E18" s="70"/>
      <c r="F18" s="246"/>
      <c r="G18" s="69"/>
      <c r="H18" s="245"/>
      <c r="I18" s="70"/>
      <c r="J18" s="70"/>
      <c r="K18" s="247"/>
      <c r="L18" s="72">
        <v>50</v>
      </c>
      <c r="M18" s="70">
        <v>27</v>
      </c>
      <c r="N18" s="70">
        <v>36</v>
      </c>
      <c r="O18" s="70">
        <v>32</v>
      </c>
      <c r="P18" s="246">
        <f>SUM(L18:O18)</f>
        <v>145</v>
      </c>
      <c r="Q18" s="174"/>
    </row>
    <row r="19" spans="1:17" ht="15" customHeight="1">
      <c r="A19" s="174"/>
      <c r="B19" s="69"/>
      <c r="C19" s="70"/>
      <c r="D19" s="70"/>
      <c r="E19" s="70"/>
      <c r="F19" s="68"/>
      <c r="G19" s="69"/>
      <c r="H19" s="70"/>
      <c r="I19" s="70"/>
      <c r="J19" s="70"/>
      <c r="K19" s="247"/>
      <c r="L19" s="72"/>
      <c r="M19" s="70"/>
      <c r="N19" s="70"/>
      <c r="O19" s="70"/>
      <c r="P19" s="246"/>
      <c r="Q19" s="174"/>
    </row>
    <row r="20" spans="1:17" ht="15" customHeight="1">
      <c r="A20" s="174"/>
      <c r="B20" s="69"/>
      <c r="C20" s="70"/>
      <c r="D20" s="70"/>
      <c r="E20" s="70"/>
      <c r="F20" s="68"/>
      <c r="G20" s="69"/>
      <c r="H20" s="70"/>
      <c r="I20" s="70"/>
      <c r="J20" s="70"/>
      <c r="K20" s="247"/>
      <c r="L20" s="72"/>
      <c r="M20" s="70"/>
      <c r="N20" s="70"/>
      <c r="O20" s="70"/>
      <c r="P20" s="246"/>
      <c r="Q20" s="174"/>
    </row>
    <row r="21" spans="1:17" ht="15" customHeight="1">
      <c r="A21" s="174"/>
      <c r="B21" s="69"/>
      <c r="C21" s="70"/>
      <c r="D21" s="70"/>
      <c r="E21" s="70"/>
      <c r="F21" s="68"/>
      <c r="G21" s="69"/>
      <c r="H21" s="245"/>
      <c r="I21" s="70"/>
      <c r="J21" s="70"/>
      <c r="K21" s="247"/>
      <c r="L21" s="72"/>
      <c r="M21" s="70"/>
      <c r="N21" s="70"/>
      <c r="O21" s="70"/>
      <c r="P21" s="246"/>
      <c r="Q21" s="174"/>
    </row>
    <row r="22" spans="1:17" ht="15" customHeight="1">
      <c r="A22" s="174"/>
      <c r="B22" s="69"/>
      <c r="C22" s="70"/>
      <c r="D22" s="70"/>
      <c r="E22" s="70"/>
      <c r="F22" s="68"/>
      <c r="G22" s="69"/>
      <c r="H22" s="70"/>
      <c r="I22" s="70"/>
      <c r="J22" s="70"/>
      <c r="K22" s="247"/>
      <c r="L22" s="72"/>
      <c r="M22" s="70"/>
      <c r="N22" s="70"/>
      <c r="O22" s="70"/>
      <c r="P22" s="246"/>
      <c r="Q22" s="174"/>
    </row>
    <row r="23" spans="1:17" ht="15" customHeight="1">
      <c r="A23" s="174"/>
      <c r="B23" s="69"/>
      <c r="C23" s="70"/>
      <c r="D23" s="70"/>
      <c r="E23" s="70"/>
      <c r="F23" s="68"/>
      <c r="G23" s="69"/>
      <c r="H23" s="245"/>
      <c r="I23" s="70"/>
      <c r="J23" s="70"/>
      <c r="K23" s="247"/>
      <c r="L23" s="72"/>
      <c r="M23" s="70"/>
      <c r="N23" s="70"/>
      <c r="O23" s="70"/>
      <c r="P23" s="246"/>
      <c r="Q23" s="174"/>
    </row>
    <row r="24" spans="1:17" ht="15" customHeight="1">
      <c r="A24" s="174"/>
      <c r="B24" s="69"/>
      <c r="C24" s="70"/>
      <c r="D24" s="70"/>
      <c r="E24" s="70"/>
      <c r="F24" s="68"/>
      <c r="G24" s="69"/>
      <c r="H24" s="245"/>
      <c r="I24" s="70"/>
      <c r="J24" s="70"/>
      <c r="K24" s="247"/>
      <c r="L24" s="72"/>
      <c r="M24" s="70"/>
      <c r="N24" s="70"/>
      <c r="O24" s="70"/>
      <c r="P24" s="246"/>
      <c r="Q24" s="174"/>
    </row>
    <row r="25" spans="1:17" ht="15" customHeight="1">
      <c r="A25" s="174"/>
      <c r="B25" s="69"/>
      <c r="C25" s="70"/>
      <c r="D25" s="70"/>
      <c r="E25" s="70"/>
      <c r="F25" s="68"/>
      <c r="G25" s="69"/>
      <c r="H25" s="70"/>
      <c r="I25" s="70"/>
      <c r="J25" s="70"/>
      <c r="K25" s="247"/>
      <c r="L25" s="72"/>
      <c r="M25" s="70"/>
      <c r="N25" s="70"/>
      <c r="O25" s="70"/>
      <c r="P25" s="246"/>
      <c r="Q25" s="174"/>
    </row>
    <row r="26" spans="1:17" ht="15" customHeight="1">
      <c r="A26" s="174"/>
      <c r="B26" s="69"/>
      <c r="C26" s="70"/>
      <c r="D26" s="70"/>
      <c r="E26" s="70"/>
      <c r="F26" s="68"/>
      <c r="G26" s="69"/>
      <c r="H26" s="70"/>
      <c r="I26" s="70"/>
      <c r="J26" s="70"/>
      <c r="K26" s="247"/>
      <c r="L26" s="72"/>
      <c r="M26" s="70"/>
      <c r="N26" s="70"/>
      <c r="O26" s="70"/>
      <c r="P26" s="246"/>
      <c r="Q26" s="174"/>
    </row>
    <row r="27" spans="1:17" ht="15" customHeight="1">
      <c r="A27" s="174"/>
      <c r="B27" s="69"/>
      <c r="C27" s="70"/>
      <c r="D27" s="70"/>
      <c r="E27" s="70"/>
      <c r="F27" s="68"/>
      <c r="G27" s="69"/>
      <c r="H27" s="70"/>
      <c r="I27" s="70"/>
      <c r="J27" s="70"/>
      <c r="K27" s="247"/>
      <c r="L27" s="72"/>
      <c r="M27" s="70"/>
      <c r="N27" s="70"/>
      <c r="O27" s="70"/>
      <c r="P27" s="246"/>
      <c r="Q27" s="174"/>
    </row>
    <row r="28" spans="1:17" ht="15" customHeight="1">
      <c r="A28" s="174"/>
      <c r="B28" s="69"/>
      <c r="C28" s="70"/>
      <c r="D28" s="70"/>
      <c r="E28" s="70"/>
      <c r="F28" s="68"/>
      <c r="G28" s="69"/>
      <c r="H28" s="70"/>
      <c r="I28" s="70"/>
      <c r="J28" s="70"/>
      <c r="K28" s="247"/>
      <c r="L28" s="72"/>
      <c r="M28" s="70"/>
      <c r="N28" s="70"/>
      <c r="O28" s="70"/>
      <c r="P28" s="246"/>
      <c r="Q28" s="174"/>
    </row>
    <row r="29" spans="1:17" ht="15" customHeight="1">
      <c r="A29" s="174"/>
      <c r="B29" s="69"/>
      <c r="C29" s="70"/>
      <c r="D29" s="70"/>
      <c r="E29" s="70"/>
      <c r="F29" s="68"/>
      <c r="G29" s="69"/>
      <c r="H29" s="70"/>
      <c r="I29" s="70"/>
      <c r="J29" s="70"/>
      <c r="K29" s="247"/>
      <c r="L29" s="72"/>
      <c r="M29" s="70"/>
      <c r="N29" s="70"/>
      <c r="O29" s="70"/>
      <c r="P29" s="246"/>
      <c r="Q29" s="174"/>
    </row>
    <row r="30" spans="1:17" ht="15" customHeight="1">
      <c r="A30" s="248"/>
      <c r="B30" s="249"/>
      <c r="C30" s="250"/>
      <c r="D30" s="250"/>
      <c r="E30" s="250"/>
      <c r="F30" s="251"/>
      <c r="G30" s="249"/>
      <c r="H30" s="250"/>
      <c r="I30" s="250"/>
      <c r="J30" s="250"/>
      <c r="K30" s="252"/>
      <c r="L30" s="253"/>
      <c r="M30" s="250"/>
      <c r="N30" s="250"/>
      <c r="O30" s="250"/>
      <c r="P30" s="251"/>
      <c r="Q30" s="248"/>
    </row>
    <row r="31" spans="1:17" ht="15" customHeight="1">
      <c r="A31" s="254" t="s">
        <v>512</v>
      </c>
      <c r="B31" s="255"/>
      <c r="C31" s="255"/>
      <c r="D31" s="255"/>
      <c r="E31" s="255"/>
      <c r="F31" s="255"/>
      <c r="G31" s="255"/>
      <c r="H31" s="255"/>
      <c r="I31" s="255"/>
      <c r="J31" s="255"/>
      <c r="K31" s="256"/>
      <c r="L31" s="255"/>
      <c r="M31" s="255"/>
      <c r="N31" s="255"/>
      <c r="O31" s="255"/>
      <c r="P31" s="255"/>
      <c r="Q31" s="257"/>
    </row>
    <row r="32" spans="1:17" ht="15" customHeight="1">
      <c r="A32" s="238" t="s">
        <v>161</v>
      </c>
      <c r="B32" s="239">
        <v>20</v>
      </c>
      <c r="C32" s="240">
        <v>27</v>
      </c>
      <c r="D32" s="240">
        <v>33</v>
      </c>
      <c r="E32" s="240">
        <v>16</v>
      </c>
      <c r="F32" s="242">
        <f>SUM(B32:E32)</f>
        <v>96</v>
      </c>
      <c r="G32" s="239">
        <v>25</v>
      </c>
      <c r="H32" s="240">
        <v>38</v>
      </c>
      <c r="I32" s="240">
        <v>22</v>
      </c>
      <c r="J32" s="240">
        <v>6</v>
      </c>
      <c r="K32" s="243">
        <f>SUM(G32:J32)</f>
        <v>91</v>
      </c>
      <c r="L32" s="244">
        <v>30</v>
      </c>
      <c r="M32" s="240">
        <v>65</v>
      </c>
      <c r="N32" s="240">
        <v>20</v>
      </c>
      <c r="O32" s="240">
        <v>19</v>
      </c>
      <c r="P32" s="258">
        <f>SUM(L32:O32)</f>
        <v>134</v>
      </c>
      <c r="Q32" s="259"/>
    </row>
    <row r="33" spans="1:17" ht="15" customHeight="1">
      <c r="A33" s="174" t="s">
        <v>313</v>
      </c>
      <c r="B33" s="69">
        <v>22</v>
      </c>
      <c r="C33" s="70">
        <v>30</v>
      </c>
      <c r="D33" s="70">
        <v>30</v>
      </c>
      <c r="E33" s="70">
        <v>20</v>
      </c>
      <c r="F33" s="246">
        <v>102</v>
      </c>
      <c r="G33" s="69">
        <v>23</v>
      </c>
      <c r="H33" s="70">
        <v>30</v>
      </c>
      <c r="I33" s="70">
        <v>14</v>
      </c>
      <c r="J33" s="70">
        <v>20</v>
      </c>
      <c r="K33" s="247">
        <v>87</v>
      </c>
      <c r="L33" s="72">
        <v>26</v>
      </c>
      <c r="M33" s="70">
        <v>32</v>
      </c>
      <c r="N33" s="70">
        <v>16</v>
      </c>
      <c r="O33" s="70">
        <v>19</v>
      </c>
      <c r="P33" s="68">
        <f>SUM(L33:O33)</f>
        <v>93</v>
      </c>
      <c r="Q33" s="260"/>
    </row>
    <row r="34" spans="1:17" ht="15" customHeight="1">
      <c r="A34" s="174" t="s">
        <v>331</v>
      </c>
      <c r="B34" s="69">
        <v>35</v>
      </c>
      <c r="C34" s="70">
        <v>25</v>
      </c>
      <c r="D34" s="70">
        <v>56</v>
      </c>
      <c r="E34" s="70">
        <v>10</v>
      </c>
      <c r="F34" s="246">
        <f>SUM(B34:E34)</f>
        <v>126</v>
      </c>
      <c r="G34" s="69">
        <v>32</v>
      </c>
      <c r="H34" s="70">
        <v>35</v>
      </c>
      <c r="I34" s="70">
        <v>28</v>
      </c>
      <c r="J34" s="70">
        <v>10</v>
      </c>
      <c r="K34" s="247">
        <f>SUM(G34:J34)</f>
        <v>105</v>
      </c>
      <c r="L34" s="72"/>
      <c r="M34" s="70"/>
      <c r="N34" s="70"/>
      <c r="O34" s="70"/>
      <c r="P34" s="68"/>
      <c r="Q34" s="260"/>
    </row>
    <row r="35" spans="1:17" ht="15" customHeight="1">
      <c r="A35" s="174" t="s">
        <v>336</v>
      </c>
      <c r="B35" s="69">
        <v>41</v>
      </c>
      <c r="C35" s="70">
        <v>40</v>
      </c>
      <c r="D35" s="70">
        <v>51</v>
      </c>
      <c r="E35" s="70">
        <v>18</v>
      </c>
      <c r="F35" s="246">
        <f>SUM(B35:E35)</f>
        <v>150</v>
      </c>
      <c r="G35" s="69"/>
      <c r="H35" s="70"/>
      <c r="I35" s="70"/>
      <c r="J35" s="70"/>
      <c r="K35" s="247"/>
      <c r="L35" s="72"/>
      <c r="M35" s="70"/>
      <c r="N35" s="70"/>
      <c r="O35" s="70"/>
      <c r="P35" s="68"/>
      <c r="Q35" s="260"/>
    </row>
    <row r="36" spans="1:17" ht="15" customHeight="1">
      <c r="A36" s="174" t="s">
        <v>162</v>
      </c>
      <c r="B36" s="69"/>
      <c r="C36" s="70"/>
      <c r="D36" s="70"/>
      <c r="E36" s="70"/>
      <c r="F36" s="246"/>
      <c r="G36" s="69">
        <v>16</v>
      </c>
      <c r="H36" s="70"/>
      <c r="I36" s="70">
        <v>30</v>
      </c>
      <c r="J36" s="70">
        <v>9</v>
      </c>
      <c r="K36" s="247">
        <f>SUM(G36:J36)</f>
        <v>55</v>
      </c>
      <c r="L36" s="72">
        <v>27</v>
      </c>
      <c r="M36" s="70">
        <v>37</v>
      </c>
      <c r="N36" s="70">
        <v>35</v>
      </c>
      <c r="O36" s="70">
        <v>15</v>
      </c>
      <c r="P36" s="68">
        <f>SUM(L36:O36)</f>
        <v>114</v>
      </c>
      <c r="Q36" s="260"/>
    </row>
    <row r="37" spans="1:17" ht="15" customHeight="1">
      <c r="A37" s="174" t="s">
        <v>520</v>
      </c>
      <c r="B37" s="69"/>
      <c r="C37" s="70"/>
      <c r="D37" s="70"/>
      <c r="E37" s="70"/>
      <c r="F37" s="246"/>
      <c r="G37" s="69">
        <v>43</v>
      </c>
      <c r="H37" s="70">
        <v>46</v>
      </c>
      <c r="I37" s="70">
        <v>16</v>
      </c>
      <c r="J37" s="70">
        <v>17</v>
      </c>
      <c r="K37" s="247">
        <f>SUM(G37:J37)</f>
        <v>122</v>
      </c>
      <c r="L37" s="72"/>
      <c r="M37" s="70"/>
      <c r="N37" s="70"/>
      <c r="O37" s="70"/>
      <c r="P37" s="68"/>
      <c r="Q37" s="260"/>
    </row>
    <row r="38" spans="1:17" ht="15" customHeight="1">
      <c r="A38" s="174"/>
      <c r="B38" s="69"/>
      <c r="C38" s="70"/>
      <c r="D38" s="70"/>
      <c r="E38" s="70"/>
      <c r="F38" s="246"/>
      <c r="G38" s="69"/>
      <c r="H38" s="70"/>
      <c r="I38" s="70"/>
      <c r="J38" s="70"/>
      <c r="K38" s="71"/>
      <c r="L38" s="72"/>
      <c r="M38" s="70"/>
      <c r="N38" s="70"/>
      <c r="O38" s="70"/>
      <c r="P38" s="68"/>
      <c r="Q38" s="260"/>
    </row>
    <row r="39" spans="1:17" ht="15" customHeight="1">
      <c r="A39" s="174"/>
      <c r="B39" s="69"/>
      <c r="C39" s="70"/>
      <c r="D39" s="70"/>
      <c r="E39" s="70"/>
      <c r="F39" s="246"/>
      <c r="G39" s="69"/>
      <c r="H39" s="70"/>
      <c r="I39" s="70"/>
      <c r="J39" s="70"/>
      <c r="K39" s="71"/>
      <c r="L39" s="72"/>
      <c r="M39" s="70"/>
      <c r="N39" s="70"/>
      <c r="O39" s="70"/>
      <c r="P39" s="68"/>
      <c r="Q39" s="260"/>
    </row>
    <row r="40" spans="1:17" ht="15" customHeight="1">
      <c r="A40" s="174"/>
      <c r="B40" s="69"/>
      <c r="C40" s="70"/>
      <c r="D40" s="70"/>
      <c r="E40" s="70"/>
      <c r="F40" s="246"/>
      <c r="G40" s="69"/>
      <c r="H40" s="70"/>
      <c r="I40" s="70"/>
      <c r="J40" s="70"/>
      <c r="K40" s="71"/>
      <c r="L40" s="72"/>
      <c r="M40" s="70"/>
      <c r="N40" s="70"/>
      <c r="O40" s="70"/>
      <c r="P40" s="68"/>
      <c r="Q40" s="260"/>
    </row>
    <row r="41" spans="1:17" ht="15" customHeight="1">
      <c r="A41" s="174"/>
      <c r="B41" s="69"/>
      <c r="C41" s="70"/>
      <c r="D41" s="70"/>
      <c r="E41" s="70"/>
      <c r="F41" s="246"/>
      <c r="G41" s="69"/>
      <c r="H41" s="70"/>
      <c r="I41" s="70"/>
      <c r="J41" s="70"/>
      <c r="K41" s="71"/>
      <c r="L41" s="72"/>
      <c r="M41" s="70"/>
      <c r="N41" s="70"/>
      <c r="O41" s="70"/>
      <c r="P41" s="68"/>
      <c r="Q41" s="260"/>
    </row>
    <row r="42" spans="1:17" ht="15" customHeight="1">
      <c r="A42" s="174"/>
      <c r="B42" s="69"/>
      <c r="C42" s="70"/>
      <c r="D42" s="70"/>
      <c r="E42" s="70"/>
      <c r="F42" s="246"/>
      <c r="G42" s="69"/>
      <c r="H42" s="70"/>
      <c r="I42" s="70"/>
      <c r="J42" s="70"/>
      <c r="K42" s="71"/>
      <c r="L42" s="72"/>
      <c r="M42" s="70"/>
      <c r="N42" s="70"/>
      <c r="O42" s="70"/>
      <c r="P42" s="68"/>
      <c r="Q42" s="260"/>
    </row>
    <row r="43" spans="1:17" ht="15.75" customHeight="1" thickBot="1">
      <c r="A43" s="175"/>
      <c r="B43" s="181"/>
      <c r="C43" s="179"/>
      <c r="D43" s="179"/>
      <c r="E43" s="179"/>
      <c r="F43" s="261"/>
      <c r="G43" s="181"/>
      <c r="H43" s="179"/>
      <c r="I43" s="179"/>
      <c r="J43" s="179"/>
      <c r="K43" s="262"/>
      <c r="L43" s="178"/>
      <c r="M43" s="179"/>
      <c r="N43" s="179"/>
      <c r="O43" s="179"/>
      <c r="P43" s="180"/>
      <c r="Q43" s="263"/>
    </row>
  </sheetData>
  <mergeCells count="4">
    <mergeCell ref="B1:P1"/>
    <mergeCell ref="C2:D2"/>
    <mergeCell ref="H2:I2"/>
    <mergeCell ref="M2:N2"/>
  </mergeCells>
  <pageMargins left="0.7" right="0.7" top="0.78740157499999996" bottom="0.78740157499999996" header="0.3" footer="0.3"/>
  <pageSetup paperSize="9" orientation="portrait" horizontalDpi="300" verticalDpi="300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activeCell="F11" sqref="F11"/>
    </sheetView>
  </sheetViews>
  <sheetFormatPr baseColWidth="10" defaultRowHeight="14" x14ac:dyDescent="0"/>
  <sheetData>
    <row r="1" spans="1:6" ht="15" thickBot="1">
      <c r="A1" s="171"/>
      <c r="B1" s="385" t="s">
        <v>646</v>
      </c>
    </row>
    <row r="2" spans="1:6">
      <c r="A2" s="171" t="s">
        <v>637</v>
      </c>
      <c r="B2" s="388">
        <f>F2-C2</f>
        <v>0.65486111111111101</v>
      </c>
      <c r="C2" s="386">
        <v>2.0833333333333332E-2</v>
      </c>
      <c r="E2" s="387">
        <v>0.67569444444444438</v>
      </c>
      <c r="F2" s="387">
        <v>0.67569444444444438</v>
      </c>
    </row>
    <row r="3" spans="1:6">
      <c r="A3" s="171" t="s">
        <v>19</v>
      </c>
      <c r="B3" s="388">
        <f t="shared" ref="B3:B16" si="0">F3-C3</f>
        <v>0.70347222222222217</v>
      </c>
      <c r="C3" s="387">
        <v>6.25E-2</v>
      </c>
      <c r="E3" s="387">
        <v>9.0277777777777776E-2</v>
      </c>
      <c r="F3" s="387">
        <f>E2+E3</f>
        <v>0.76597222222222217</v>
      </c>
    </row>
    <row r="4" spans="1:6">
      <c r="A4" s="171" t="s">
        <v>638</v>
      </c>
      <c r="B4" s="388">
        <f t="shared" si="0"/>
        <v>0.88194444444444431</v>
      </c>
      <c r="C4" s="386">
        <v>0.14583333333333334</v>
      </c>
      <c r="E4" s="387">
        <v>0.26180555555555557</v>
      </c>
      <c r="F4" s="387">
        <f>F3+E4</f>
        <v>1.0277777777777777</v>
      </c>
    </row>
    <row r="5" spans="1:6">
      <c r="A5" s="171" t="s">
        <v>644</v>
      </c>
      <c r="B5" s="388">
        <f t="shared" si="0"/>
        <v>1.2611111111111111</v>
      </c>
      <c r="C5" s="386">
        <v>0.10416666666666667</v>
      </c>
      <c r="E5" s="387">
        <v>0.14861111111111111</v>
      </c>
      <c r="F5" s="387">
        <f>F15+E5</f>
        <v>1.3652777777777778</v>
      </c>
    </row>
    <row r="6" spans="1:6">
      <c r="A6" s="171"/>
      <c r="B6" s="388"/>
    </row>
    <row r="7" spans="1:6">
      <c r="A7" s="171"/>
      <c r="B7" s="388"/>
    </row>
    <row r="8" spans="1:6">
      <c r="A8" s="171"/>
      <c r="B8" s="388"/>
    </row>
    <row r="9" spans="1:6">
      <c r="A9" s="171"/>
      <c r="B9" s="388"/>
    </row>
    <row r="10" spans="1:6">
      <c r="A10" s="171"/>
      <c r="B10" s="388"/>
    </row>
    <row r="11" spans="1:6">
      <c r="A11" s="171" t="s">
        <v>639</v>
      </c>
      <c r="B11" s="388">
        <f t="shared" si="0"/>
        <v>0.99444444444444435</v>
      </c>
      <c r="C11" s="386">
        <v>4.1666666666666664E-2</v>
      </c>
      <c r="E11" s="387">
        <v>8.3333333333333332E-3</v>
      </c>
      <c r="F11" s="387">
        <f>F4+E11</f>
        <v>1.036111111111111</v>
      </c>
    </row>
    <row r="12" spans="1:6">
      <c r="A12" s="171" t="s">
        <v>640</v>
      </c>
      <c r="B12" s="388">
        <f t="shared" si="0"/>
        <v>1.0694444444444444</v>
      </c>
      <c r="C12" s="386">
        <v>0</v>
      </c>
      <c r="E12" s="387">
        <v>3.3333333333333333E-2</v>
      </c>
      <c r="F12" s="387">
        <f>F11+E12</f>
        <v>1.0694444444444444</v>
      </c>
    </row>
    <row r="13" spans="1:6">
      <c r="A13" s="171" t="s">
        <v>641</v>
      </c>
      <c r="B13" s="388">
        <f t="shared" si="0"/>
        <v>0.97291666666666665</v>
      </c>
      <c r="C13" s="386">
        <v>0.125</v>
      </c>
      <c r="E13" s="387">
        <v>2.8472222222222222E-2</v>
      </c>
      <c r="F13" s="387">
        <f>F12+E13</f>
        <v>1.0979166666666667</v>
      </c>
    </row>
    <row r="14" spans="1:6">
      <c r="A14" s="171" t="s">
        <v>642</v>
      </c>
      <c r="B14" s="388">
        <f t="shared" si="0"/>
        <v>1.070138888888889</v>
      </c>
      <c r="C14" s="386">
        <v>8.3333333333333329E-2</v>
      </c>
      <c r="E14" s="387">
        <v>5.5555555555555552E-2</v>
      </c>
      <c r="F14" s="387">
        <f>F13+E14</f>
        <v>1.1534722222222222</v>
      </c>
    </row>
    <row r="15" spans="1:6">
      <c r="A15" s="171" t="s">
        <v>643</v>
      </c>
      <c r="B15" s="388">
        <f t="shared" si="0"/>
        <v>1.05</v>
      </c>
      <c r="C15" s="386">
        <v>0.16666666666666666</v>
      </c>
      <c r="E15" s="387">
        <v>6.3194444444444442E-2</v>
      </c>
      <c r="F15" s="387">
        <f>F14+E15</f>
        <v>1.2166666666666668</v>
      </c>
    </row>
    <row r="16" spans="1:6">
      <c r="A16" s="171" t="s">
        <v>645</v>
      </c>
      <c r="B16" s="388">
        <f t="shared" si="0"/>
        <v>1.4479166666666667</v>
      </c>
      <c r="C16" s="386">
        <v>0.1875</v>
      </c>
      <c r="E16" s="387">
        <v>0.27013888888888887</v>
      </c>
      <c r="F16" s="387">
        <f>F5+E16</f>
        <v>1.6354166666666667</v>
      </c>
    </row>
  </sheetData>
  <pageMargins left="0.78740157499999996" right="0.78740157499999996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12</vt:i4>
      </vt:variant>
    </vt:vector>
  </HeadingPairs>
  <TitlesOfParts>
    <vt:vector size="12" baseType="lpstr">
      <vt:lpstr>Beskrivelse</vt:lpstr>
      <vt:lpstr>Bomveistest</vt:lpstr>
      <vt:lpstr>Skøytetest</vt:lpstr>
      <vt:lpstr>Staketest</vt:lpstr>
      <vt:lpstr>Sognefjell testen</vt:lpstr>
      <vt:lpstr>Styrketest</vt:lpstr>
      <vt:lpstr>I3 Distanse</vt:lpstr>
      <vt:lpstr>Styrketest NY</vt:lpstr>
      <vt:lpstr>Testløp kollen rulleski</vt:lpstr>
      <vt:lpstr>Testløp beito 2010</vt:lpstr>
      <vt:lpstr>Staketest Team Kollen</vt:lpstr>
      <vt:lpstr>Styrketest -gammel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Bjørnar Bye</dc:creator>
  <cp:lastModifiedBy>Sverre Waaler Kaas</cp:lastModifiedBy>
  <cp:lastPrinted>2017-05-27T06:45:29Z</cp:lastPrinted>
  <dcterms:created xsi:type="dcterms:W3CDTF">2010-06-16T08:55:36Z</dcterms:created>
  <dcterms:modified xsi:type="dcterms:W3CDTF">2018-06-04T16:03:37Z</dcterms:modified>
</cp:coreProperties>
</file>