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ein FSTS Invest\Dropbox\Asker Håndball\Asker Håndball\Asker Håndball 17-18\"/>
    </mc:Choice>
  </mc:AlternateContent>
  <bookViews>
    <workbookView xWindow="0" yWindow="0" windowWidth="19200" windowHeight="7185" tabRatio="987" firstSheet="1" activeTab="1" xr2:uid="{00000000-000D-0000-FFFF-FFFF00000000}"/>
  </bookViews>
  <sheets>
    <sheet name="Heggedalshallen" sheetId="11" state="hidden" r:id="rId1"/>
    <sheet name="Leikvoll A" sheetId="7" r:id="rId2"/>
    <sheet name="Leikvoll B" sheetId="8" r:id="rId3"/>
    <sheet name="Nesøya" sheetId="21" state="hidden" r:id="rId4"/>
    <sheet name="Vollenhallen" sheetId="13" state="hidden" r:id="rId5"/>
    <sheet name="Bobla" sheetId="38" r:id="rId6"/>
    <sheet name="Holmenhallen" sheetId="12" r:id="rId7"/>
    <sheet name="Borgen skole" sheetId="40" r:id="rId8"/>
    <sheet name="Styrkerom Holmenhallen" sheetId="19" state="hidden" r:id="rId9"/>
    <sheet name="Løpegang Holmenhallen" sheetId="20" state="hidden" r:id="rId10"/>
  </sheets>
  <definedNames>
    <definedName name="_xlnm._FilterDatabase" localSheetId="6" hidden="1">Holmenhallen!#REF!</definedName>
    <definedName name="_xlnm._FilterDatabase" localSheetId="4" hidden="1">Vollenhallen!#REF!</definedName>
    <definedName name="_xlnm.Print_Area" localSheetId="5">Bobla!#REF!</definedName>
    <definedName name="_xlnm.Print_Area" localSheetId="7">'Borgen skole'!#REF!</definedName>
    <definedName name="_xlnm.Print_Area" localSheetId="0">Heggedalshallen!#REF!</definedName>
    <definedName name="_xlnm.Print_Area" localSheetId="6">Holmenhallen!#REF!</definedName>
    <definedName name="_xlnm.Print_Area" localSheetId="1">'Leikvoll A'!#REF!</definedName>
    <definedName name="_xlnm.Print_Area" localSheetId="2">'Leikvoll B'!#REF!</definedName>
    <definedName name="_xlnm.Print_Area" localSheetId="9">'Løpegang Holmenhallen'!#REF!</definedName>
    <definedName name="_xlnm.Print_Area" localSheetId="3">Nesøya!#REF!</definedName>
    <definedName name="_xlnm.Print_Area" localSheetId="8">'Styrkerom Holmenhallen'!#REF!</definedName>
    <definedName name="_xlnm.Print_Area" localSheetId="4">Vollenhallen!#REF!</definedName>
  </definedNames>
  <calcPr calcId="171027"/>
</workbook>
</file>

<file path=xl/calcChain.xml><?xml version="1.0" encoding="utf-8"?>
<calcChain xmlns="http://schemas.openxmlformats.org/spreadsheetml/2006/main">
  <c r="A23" i="20" l="1"/>
  <c r="A24" i="20"/>
  <c r="A25" i="20"/>
  <c r="A26" i="20"/>
  <c r="A28" i="19"/>
  <c r="H27" i="13"/>
  <c r="D27" i="13"/>
  <c r="J27" i="13"/>
  <c r="C27" i="13"/>
  <c r="F27" i="13"/>
  <c r="K20" i="13"/>
  <c r="I35" i="21"/>
  <c r="G30" i="11"/>
  <c r="M28" i="21"/>
  <c r="N28" i="21" s="1"/>
  <c r="K21" i="13"/>
  <c r="K27" i="13" s="1"/>
  <c r="K22" i="13"/>
  <c r="K23" i="13"/>
  <c r="K24" i="13"/>
  <c r="K25" i="13"/>
  <c r="K26" i="13"/>
  <c r="H20" i="21"/>
  <c r="H21" i="21"/>
  <c r="H22" i="21"/>
  <c r="H23" i="21"/>
  <c r="H24" i="21"/>
  <c r="H19" i="21"/>
  <c r="H23" i="11"/>
  <c r="H30" i="11" s="1"/>
  <c r="H24" i="11"/>
  <c r="H25" i="11"/>
  <c r="H26" i="11"/>
  <c r="H27" i="11"/>
  <c r="H28" i="11"/>
  <c r="H22" i="11"/>
  <c r="F30" i="11"/>
  <c r="E30" i="11"/>
  <c r="D30" i="11"/>
  <c r="C30" i="11"/>
  <c r="G26" i="21"/>
  <c r="F26" i="21"/>
  <c r="E26" i="21"/>
  <c r="D26" i="21"/>
  <c r="C26" i="21"/>
  <c r="A22" i="20"/>
  <c r="A27" i="19"/>
  <c r="A26" i="19"/>
  <c r="A25" i="19"/>
  <c r="A24" i="19"/>
  <c r="A23" i="19"/>
  <c r="H26" i="21"/>
</calcChain>
</file>

<file path=xl/sharedStrings.xml><?xml version="1.0" encoding="utf-8"?>
<sst xmlns="http://schemas.openxmlformats.org/spreadsheetml/2006/main" count="279" uniqueCount="85">
  <si>
    <t>HEGGEDALSHALLEN</t>
  </si>
  <si>
    <t>HTT</t>
  </si>
  <si>
    <t>ATF</t>
  </si>
  <si>
    <t>Asker Skiklubb</t>
  </si>
  <si>
    <t>Asker Turnforening</t>
  </si>
  <si>
    <t>Asker Basketball Club</t>
  </si>
  <si>
    <t>Asker Innebandyklubb</t>
  </si>
  <si>
    <t>Vollen Ungdomslag</t>
  </si>
  <si>
    <t>Nesøya IL</t>
  </si>
  <si>
    <t>Holmen hockey</t>
  </si>
  <si>
    <t>SFO</t>
  </si>
  <si>
    <t>Holmen IF</t>
  </si>
  <si>
    <t>Heggedal IL</t>
  </si>
  <si>
    <t>SUM</t>
  </si>
  <si>
    <t>Nye idretter</t>
  </si>
  <si>
    <t>Idrettsglede</t>
  </si>
  <si>
    <t>Fra</t>
  </si>
  <si>
    <t>Til</t>
  </si>
  <si>
    <t>Mandag</t>
  </si>
  <si>
    <t>Tirsdag</t>
  </si>
  <si>
    <t>Onsdag</t>
  </si>
  <si>
    <t>Torsdag</t>
  </si>
  <si>
    <t>Fredag</t>
  </si>
  <si>
    <t>Badminton</t>
  </si>
  <si>
    <t>Skiklubben</t>
  </si>
  <si>
    <t>ASK - Friidrett</t>
  </si>
  <si>
    <t>Nærmiljøtiltak</t>
  </si>
  <si>
    <t>VOLLENHALLEN</t>
  </si>
  <si>
    <t>Holmen - styrkerom</t>
  </si>
  <si>
    <t>Asker Judoklubb</t>
  </si>
  <si>
    <t>Holmen - løpegang</t>
  </si>
  <si>
    <t>IL</t>
  </si>
  <si>
    <t>time</t>
  </si>
  <si>
    <t>Skjevfordeling</t>
  </si>
  <si>
    <t>Asker Innebandy-klubb</t>
  </si>
  <si>
    <t>Asker Helsesportslag</t>
  </si>
  <si>
    <t>AskerInnebandyklubb</t>
  </si>
  <si>
    <t>LEIKVOLLHALLEN -  DEL A</t>
  </si>
  <si>
    <t>Skolens time</t>
  </si>
  <si>
    <t xml:space="preserve"> </t>
  </si>
  <si>
    <t>Drillkorps</t>
  </si>
  <si>
    <t>Nærmiljøtimer</t>
  </si>
  <si>
    <t>IKKE FORDELT ENDA</t>
  </si>
  <si>
    <t>Søknader er markert i tabell</t>
  </si>
  <si>
    <t>Skolen og de lokale foreningene fordeler nærmiljøtimene fredager</t>
  </si>
  <si>
    <t>HOLMEN FJELLHALL</t>
  </si>
  <si>
    <t>NESØYA IDRETTSHALL</t>
  </si>
  <si>
    <t>LEIKVOLLHALLEN - DEL B</t>
  </si>
  <si>
    <t>Skjevf</t>
  </si>
  <si>
    <t>Nærmiljø 1/4</t>
  </si>
  <si>
    <t>Nærmiljøtimer - drill 3/4</t>
  </si>
  <si>
    <t>Fun friday</t>
  </si>
  <si>
    <t>Fun Friday (Asker innebandy)</t>
  </si>
  <si>
    <t>Nærmiljø - NIL</t>
  </si>
  <si>
    <t>J18/D5</t>
  </si>
  <si>
    <t>J05</t>
  </si>
  <si>
    <t>J04</t>
  </si>
  <si>
    <t>J03</t>
  </si>
  <si>
    <t>Bobla</t>
  </si>
  <si>
    <t>G05</t>
  </si>
  <si>
    <t>G03/04</t>
  </si>
  <si>
    <t>J15/16</t>
  </si>
  <si>
    <t>J06</t>
  </si>
  <si>
    <t>Målvakt J/G 9-14 år</t>
  </si>
  <si>
    <t>G18/H5/H3</t>
  </si>
  <si>
    <t>J07</t>
  </si>
  <si>
    <t>G06</t>
  </si>
  <si>
    <t>Ledig Asker SK Håndball</t>
  </si>
  <si>
    <t>Opptatt annen idrett</t>
  </si>
  <si>
    <t>Ledig (?)</t>
  </si>
  <si>
    <t>G05/06</t>
  </si>
  <si>
    <t>G18/H5/G33</t>
  </si>
  <si>
    <t>Borgen skole</t>
  </si>
  <si>
    <t>Veteraner</t>
  </si>
  <si>
    <t>H3/G18/K</t>
  </si>
  <si>
    <t>Ledig</t>
  </si>
  <si>
    <t xml:space="preserve">Ledig </t>
  </si>
  <si>
    <t>Basket</t>
  </si>
  <si>
    <t xml:space="preserve"> Basket</t>
  </si>
  <si>
    <t>annen idrett</t>
  </si>
  <si>
    <t>Håndball-skolen</t>
  </si>
  <si>
    <t>Asker SK Håndball</t>
  </si>
  <si>
    <t>J08</t>
  </si>
  <si>
    <t>J07/J08</t>
  </si>
  <si>
    <t>Minihåndballen Ikke i bruk 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</si>
</sst>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8"/>
      <color rgb="FFFF0000"/>
      <name val="Arial"/>
      <family val="2"/>
    </font>
    <font>
      <i/>
      <sz val="18"/>
      <color rgb="FFFF0000"/>
      <name val="Arial"/>
      <family val="2"/>
    </font>
    <font>
      <i/>
      <sz val="12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7FFD8"/>
        <bgColor indexed="64"/>
      </patternFill>
    </fill>
    <fill>
      <patternFill patternType="solid">
        <fgColor rgb="FFFFFF4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6" fillId="0" borderId="0"/>
    <xf numFmtId="0" fontId="4" fillId="0" borderId="0"/>
    <xf numFmtId="0" fontId="1" fillId="0" borderId="0"/>
  </cellStyleXfs>
  <cellXfs count="25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0" fillId="2" borderId="0" xfId="0" applyFill="1"/>
    <xf numFmtId="0" fontId="4" fillId="0" borderId="0" xfId="0" applyFont="1"/>
    <xf numFmtId="0" fontId="0" fillId="0" borderId="1" xfId="0" applyBorder="1" applyAlignment="1">
      <alignment horizontal="center"/>
    </xf>
    <xf numFmtId="0" fontId="11" fillId="0" borderId="0" xfId="2" applyFont="1"/>
    <xf numFmtId="0" fontId="6" fillId="0" borderId="0" xfId="2"/>
    <xf numFmtId="20" fontId="10" fillId="0" borderId="1" xfId="2" applyNumberFormat="1" applyFont="1" applyBorder="1"/>
    <xf numFmtId="0" fontId="6" fillId="0" borderId="0" xfId="2"/>
    <xf numFmtId="0" fontId="10" fillId="6" borderId="1" xfId="2" applyFont="1" applyFill="1" applyBorder="1" applyAlignment="1">
      <alignment horizontal="center"/>
    </xf>
    <xf numFmtId="0" fontId="10" fillId="6" borderId="3" xfId="2" applyFont="1" applyFill="1" applyBorder="1" applyAlignment="1">
      <alignment horizontal="center"/>
    </xf>
    <xf numFmtId="0" fontId="10" fillId="6" borderId="8" xfId="2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10" fillId="6" borderId="8" xfId="2" applyFont="1" applyFill="1" applyBorder="1" applyAlignment="1"/>
    <xf numFmtId="0" fontId="6" fillId="2" borderId="0" xfId="2" applyFill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20" fontId="10" fillId="10" borderId="20" xfId="2" applyNumberFormat="1" applyFont="1" applyFill="1" applyBorder="1"/>
    <xf numFmtId="20" fontId="10" fillId="10" borderId="13" xfId="2" applyNumberFormat="1" applyFont="1" applyFill="1" applyBorder="1"/>
    <xf numFmtId="20" fontId="10" fillId="10" borderId="23" xfId="2" applyNumberFormat="1" applyFont="1" applyFill="1" applyBorder="1"/>
    <xf numFmtId="20" fontId="10" fillId="10" borderId="14" xfId="2" applyNumberFormat="1" applyFont="1" applyFill="1" applyBorder="1"/>
    <xf numFmtId="0" fontId="10" fillId="6" borderId="15" xfId="2" applyFont="1" applyFill="1" applyBorder="1" applyAlignment="1">
      <alignment wrapText="1"/>
    </xf>
    <xf numFmtId="20" fontId="10" fillId="0" borderId="20" xfId="2" applyNumberFormat="1" applyFont="1" applyBorder="1"/>
    <xf numFmtId="20" fontId="10" fillId="0" borderId="13" xfId="2" applyNumberFormat="1" applyFont="1" applyBorder="1"/>
    <xf numFmtId="0" fontId="13" fillId="0" borderId="0" xfId="2" applyFont="1"/>
    <xf numFmtId="0" fontId="13" fillId="2" borderId="0" xfId="2" applyFont="1" applyFill="1"/>
    <xf numFmtId="0" fontId="14" fillId="2" borderId="0" xfId="2" applyFont="1" applyFill="1"/>
    <xf numFmtId="0" fontId="15" fillId="2" borderId="0" xfId="0" applyFont="1" applyFill="1"/>
    <xf numFmtId="0" fontId="2" fillId="2" borderId="0" xfId="0" applyFont="1" applyFill="1"/>
    <xf numFmtId="20" fontId="10" fillId="10" borderId="5" xfId="2" applyNumberFormat="1" applyFont="1" applyFill="1" applyBorder="1"/>
    <xf numFmtId="20" fontId="10" fillId="10" borderId="12" xfId="2" applyNumberFormat="1" applyFont="1" applyFill="1" applyBorder="1"/>
    <xf numFmtId="0" fontId="10" fillId="6" borderId="28" xfId="2" applyFont="1" applyFill="1" applyBorder="1" applyAlignment="1">
      <alignment horizontal="center"/>
    </xf>
    <xf numFmtId="0" fontId="10" fillId="6" borderId="27" xfId="2" applyFont="1" applyFill="1" applyBorder="1" applyAlignment="1">
      <alignment horizontal="center"/>
    </xf>
    <xf numFmtId="0" fontId="14" fillId="0" borderId="0" xfId="2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0" fillId="6" borderId="30" xfId="2" applyFont="1" applyFill="1" applyBorder="1" applyAlignment="1">
      <alignment wrapText="1"/>
    </xf>
    <xf numFmtId="20" fontId="10" fillId="0" borderId="31" xfId="2" applyNumberFormat="1" applyFont="1" applyBorder="1"/>
    <xf numFmtId="20" fontId="10" fillId="0" borderId="32" xfId="2" applyNumberFormat="1" applyFont="1" applyBorder="1"/>
    <xf numFmtId="0" fontId="4" fillId="2" borderId="0" xfId="0" applyFont="1" applyFill="1"/>
    <xf numFmtId="0" fontId="10" fillId="6" borderId="8" xfId="2" applyFont="1" applyFill="1" applyBorder="1" applyAlignment="1">
      <alignment horizontal="center"/>
    </xf>
    <xf numFmtId="0" fontId="10" fillId="6" borderId="29" xfId="2" applyFont="1" applyFill="1" applyBorder="1" applyAlignment="1">
      <alignment horizontal="center"/>
    </xf>
    <xf numFmtId="0" fontId="10" fillId="6" borderId="26" xfId="2" applyFont="1" applyFill="1" applyBorder="1" applyAlignment="1">
      <alignment horizontal="center"/>
    </xf>
    <xf numFmtId="20" fontId="10" fillId="0" borderId="10" xfId="2" applyNumberFormat="1" applyFont="1" applyBorder="1"/>
    <xf numFmtId="0" fontId="9" fillId="0" borderId="20" xfId="2" applyFont="1" applyFill="1" applyBorder="1" applyAlignment="1">
      <alignment horizontal="center"/>
    </xf>
    <xf numFmtId="0" fontId="9" fillId="7" borderId="13" xfId="2" applyFont="1" applyFill="1" applyBorder="1" applyAlignment="1">
      <alignment horizontal="center"/>
    </xf>
    <xf numFmtId="0" fontId="9" fillId="0" borderId="23" xfId="2" applyFont="1" applyFill="1" applyBorder="1" applyAlignment="1">
      <alignment horizontal="center"/>
    </xf>
    <xf numFmtId="0" fontId="9" fillId="0" borderId="20" xfId="2" applyFont="1" applyFill="1" applyBorder="1" applyAlignment="1">
      <alignment vertical="center"/>
    </xf>
    <xf numFmtId="0" fontId="9" fillId="0" borderId="23" xfId="2" applyFont="1" applyFill="1" applyBorder="1" applyAlignment="1">
      <alignment vertical="center"/>
    </xf>
    <xf numFmtId="0" fontId="9" fillId="7" borderId="21" xfId="2" applyFont="1" applyFill="1" applyBorder="1" applyAlignment="1">
      <alignment horizontal="center"/>
    </xf>
    <xf numFmtId="0" fontId="9" fillId="0" borderId="21" xfId="2" applyFont="1" applyFill="1" applyBorder="1" applyAlignment="1">
      <alignment horizontal="center"/>
    </xf>
    <xf numFmtId="0" fontId="9" fillId="0" borderId="22" xfId="2" applyFont="1" applyFill="1" applyBorder="1" applyAlignment="1">
      <alignment horizontal="center"/>
    </xf>
    <xf numFmtId="0" fontId="10" fillId="6" borderId="3" xfId="2" applyFont="1" applyFill="1" applyBorder="1" applyAlignment="1">
      <alignment wrapText="1"/>
    </xf>
    <xf numFmtId="0" fontId="9" fillId="11" borderId="20" xfId="2" applyFont="1" applyFill="1" applyBorder="1" applyAlignment="1">
      <alignment horizontal="center"/>
    </xf>
    <xf numFmtId="0" fontId="9" fillId="7" borderId="20" xfId="2" applyFont="1" applyFill="1" applyBorder="1" applyAlignment="1">
      <alignment horizontal="center"/>
    </xf>
    <xf numFmtId="0" fontId="9" fillId="7" borderId="20" xfId="2" applyFont="1" applyFill="1" applyBorder="1" applyAlignment="1">
      <alignment vertical="center"/>
    </xf>
    <xf numFmtId="0" fontId="10" fillId="6" borderId="3" xfId="2" applyFont="1" applyFill="1" applyBorder="1" applyAlignment="1">
      <alignment horizontal="center" wrapText="1"/>
    </xf>
    <xf numFmtId="0" fontId="9" fillId="0" borderId="21" xfId="2" applyFont="1" applyFill="1" applyBorder="1" applyAlignment="1">
      <alignment vertical="center"/>
    </xf>
    <xf numFmtId="0" fontId="9" fillId="8" borderId="21" xfId="2" applyFont="1" applyFill="1" applyBorder="1" applyAlignment="1">
      <alignment vertical="center"/>
    </xf>
    <xf numFmtId="0" fontId="9" fillId="0" borderId="22" xfId="2" applyFont="1" applyFill="1" applyBorder="1" applyAlignment="1">
      <alignment vertical="center"/>
    </xf>
    <xf numFmtId="20" fontId="10" fillId="0" borderId="23" xfId="2" applyNumberFormat="1" applyFont="1" applyBorder="1"/>
    <xf numFmtId="20" fontId="10" fillId="0" borderId="35" xfId="2" applyNumberFormat="1" applyFont="1" applyBorder="1"/>
    <xf numFmtId="20" fontId="10" fillId="0" borderId="11" xfId="2" applyNumberFormat="1" applyFont="1" applyBorder="1"/>
    <xf numFmtId="20" fontId="10" fillId="0" borderId="14" xfId="2" applyNumberFormat="1" applyFont="1" applyBorder="1"/>
    <xf numFmtId="20" fontId="10" fillId="0" borderId="36" xfId="2" applyNumberFormat="1" applyFont="1" applyBorder="1"/>
    <xf numFmtId="0" fontId="9" fillId="0" borderId="31" xfId="2" applyFont="1" applyFill="1" applyBorder="1" applyAlignment="1">
      <alignment vertical="center"/>
    </xf>
    <xf numFmtId="20" fontId="10" fillId="0" borderId="7" xfId="2" applyNumberFormat="1" applyFont="1" applyBorder="1"/>
    <xf numFmtId="0" fontId="9" fillId="0" borderId="37" xfId="2" applyFont="1" applyFill="1" applyBorder="1" applyAlignment="1">
      <alignment horizontal="center"/>
    </xf>
    <xf numFmtId="0" fontId="9" fillId="0" borderId="37" xfId="2" applyFont="1" applyFill="1" applyBorder="1" applyAlignment="1">
      <alignment vertical="center"/>
    </xf>
    <xf numFmtId="0" fontId="10" fillId="2" borderId="0" xfId="2" applyFont="1" applyFill="1"/>
    <xf numFmtId="0" fontId="10" fillId="6" borderId="1" xfId="2" applyFont="1" applyFill="1" applyBorder="1" applyAlignment="1">
      <alignment horizontal="center"/>
    </xf>
    <xf numFmtId="0" fontId="10" fillId="6" borderId="1" xfId="2" applyFont="1" applyFill="1" applyBorder="1" applyAlignment="1">
      <alignment horizontal="center"/>
    </xf>
    <xf numFmtId="0" fontId="10" fillId="6" borderId="8" xfId="2" applyFont="1" applyFill="1" applyBorder="1" applyAlignment="1">
      <alignment horizontal="center"/>
    </xf>
    <xf numFmtId="0" fontId="10" fillId="6" borderId="34" xfId="2" applyFont="1" applyFill="1" applyBorder="1" applyAlignment="1">
      <alignment horizontal="center"/>
    </xf>
    <xf numFmtId="0" fontId="10" fillId="6" borderId="34" xfId="2" applyFont="1" applyFill="1" applyBorder="1" applyAlignment="1">
      <alignment horizontal="center" wrapText="1"/>
    </xf>
    <xf numFmtId="0" fontId="9" fillId="18" borderId="1" xfId="2" applyFont="1" applyFill="1" applyBorder="1" applyAlignment="1">
      <alignment vertical="center"/>
    </xf>
    <xf numFmtId="0" fontId="8" fillId="17" borderId="20" xfId="2" applyFont="1" applyFill="1" applyBorder="1" applyAlignment="1">
      <alignment horizontal="center"/>
    </xf>
    <xf numFmtId="0" fontId="21" fillId="11" borderId="20" xfId="2" applyFont="1" applyFill="1" applyBorder="1" applyAlignment="1">
      <alignment horizontal="center"/>
    </xf>
    <xf numFmtId="0" fontId="10" fillId="6" borderId="34" xfId="2" applyFont="1" applyFill="1" applyBorder="1" applyAlignment="1">
      <alignment wrapText="1"/>
    </xf>
    <xf numFmtId="0" fontId="9" fillId="7" borderId="1" xfId="2" applyFont="1" applyFill="1" applyBorder="1" applyAlignment="1">
      <alignment horizontal="left"/>
    </xf>
    <xf numFmtId="0" fontId="9" fillId="8" borderId="1" xfId="2" applyFont="1" applyFill="1" applyBorder="1" applyAlignment="1">
      <alignment horizontal="left" vertical="center"/>
    </xf>
    <xf numFmtId="0" fontId="9" fillId="18" borderId="1" xfId="2" applyFont="1" applyFill="1" applyBorder="1" applyAlignment="1">
      <alignment horizontal="left" vertical="center"/>
    </xf>
    <xf numFmtId="0" fontId="8" fillId="4" borderId="20" xfId="2" applyFont="1" applyFill="1" applyBorder="1" applyAlignment="1">
      <alignment horizontal="center"/>
    </xf>
    <xf numFmtId="0" fontId="8" fillId="0" borderId="32" xfId="2" applyFont="1" applyFill="1" applyBorder="1" applyAlignment="1">
      <alignment horizontal="center"/>
    </xf>
    <xf numFmtId="0" fontId="8" fillId="18" borderId="1" xfId="2" applyFont="1" applyFill="1" applyBorder="1" applyAlignment="1">
      <alignment horizontal="center" vertical="center"/>
    </xf>
    <xf numFmtId="0" fontId="8" fillId="18" borderId="32" xfId="2" applyFont="1" applyFill="1" applyBorder="1" applyAlignment="1">
      <alignment vertical="center"/>
    </xf>
    <xf numFmtId="0" fontId="8" fillId="0" borderId="37" xfId="2" applyFont="1" applyFill="1" applyBorder="1" applyAlignment="1">
      <alignment vertical="center"/>
    </xf>
    <xf numFmtId="0" fontId="8" fillId="0" borderId="40" xfId="2" applyFont="1" applyFill="1" applyBorder="1" applyAlignment="1">
      <alignment vertical="center"/>
    </xf>
    <xf numFmtId="0" fontId="8" fillId="7" borderId="37" xfId="2" applyFont="1" applyFill="1" applyBorder="1" applyAlignment="1">
      <alignment horizontal="center"/>
    </xf>
    <xf numFmtId="0" fontId="8" fillId="0" borderId="13" xfId="2" applyFont="1" applyFill="1" applyBorder="1" applyAlignment="1">
      <alignment horizontal="center"/>
    </xf>
    <xf numFmtId="0" fontId="8" fillId="18" borderId="20" xfId="2" applyFont="1" applyFill="1" applyBorder="1" applyAlignment="1">
      <alignment horizontal="center"/>
    </xf>
    <xf numFmtId="0" fontId="8" fillId="18" borderId="13" xfId="2" applyFont="1" applyFill="1" applyBorder="1" applyAlignment="1">
      <alignment vertical="center"/>
    </xf>
    <xf numFmtId="0" fontId="8" fillId="0" borderId="21" xfId="2" applyFont="1" applyFill="1" applyBorder="1" applyAlignment="1">
      <alignment vertical="center"/>
    </xf>
    <xf numFmtId="0" fontId="8" fillId="0" borderId="41" xfId="2" applyFont="1" applyFill="1" applyBorder="1" applyAlignment="1">
      <alignment vertical="center"/>
    </xf>
    <xf numFmtId="0" fontId="8" fillId="7" borderId="21" xfId="2" applyFont="1" applyFill="1" applyBorder="1" applyAlignment="1">
      <alignment horizontal="center"/>
    </xf>
    <xf numFmtId="0" fontId="8" fillId="18" borderId="21" xfId="2" applyFont="1" applyFill="1" applyBorder="1" applyAlignment="1">
      <alignment horizontal="center" vertical="center" wrapText="1"/>
    </xf>
    <xf numFmtId="0" fontId="8" fillId="4" borderId="6" xfId="2" applyFont="1" applyFill="1" applyBorder="1" applyAlignment="1">
      <alignment horizontal="center"/>
    </xf>
    <xf numFmtId="0" fontId="8" fillId="18" borderId="21" xfId="2" applyFont="1" applyFill="1" applyBorder="1" applyAlignment="1">
      <alignment vertical="center" wrapText="1"/>
    </xf>
    <xf numFmtId="0" fontId="8" fillId="8" borderId="13" xfId="2" applyFont="1" applyFill="1" applyBorder="1" applyAlignment="1">
      <alignment vertical="center"/>
    </xf>
    <xf numFmtId="0" fontId="8" fillId="18" borderId="21" xfId="2" applyFont="1" applyFill="1" applyBorder="1" applyAlignment="1">
      <alignment horizontal="center"/>
    </xf>
    <xf numFmtId="0" fontId="8" fillId="0" borderId="21" xfId="2" applyFont="1" applyFill="1" applyBorder="1" applyAlignment="1">
      <alignment horizontal="center"/>
    </xf>
    <xf numFmtId="0" fontId="8" fillId="7" borderId="13" xfId="2" applyFont="1" applyFill="1" applyBorder="1" applyAlignment="1">
      <alignment horizontal="center"/>
    </xf>
    <xf numFmtId="0" fontId="8" fillId="11" borderId="41" xfId="2" applyFont="1" applyFill="1" applyBorder="1" applyAlignment="1">
      <alignment vertical="center"/>
    </xf>
    <xf numFmtId="0" fontId="8" fillId="0" borderId="20" xfId="2" applyFont="1" applyFill="1" applyBorder="1" applyAlignment="1">
      <alignment horizontal="center"/>
    </xf>
    <xf numFmtId="0" fontId="8" fillId="11" borderId="21" xfId="2" applyFont="1" applyFill="1" applyBorder="1" applyAlignment="1">
      <alignment vertical="center"/>
    </xf>
    <xf numFmtId="0" fontId="8" fillId="9" borderId="13" xfId="2" applyFont="1" applyFill="1" applyBorder="1" applyAlignment="1">
      <alignment horizontal="center" vertical="center"/>
    </xf>
    <xf numFmtId="0" fontId="8" fillId="9" borderId="41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/>
    </xf>
    <xf numFmtId="0" fontId="8" fillId="0" borderId="23" xfId="2" applyFont="1" applyFill="1" applyBorder="1" applyAlignment="1">
      <alignment horizontal="center"/>
    </xf>
    <xf numFmtId="0" fontId="8" fillId="9" borderId="14" xfId="2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vertical="center"/>
    </xf>
    <xf numFmtId="0" fontId="8" fillId="9" borderId="19" xfId="2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center"/>
    </xf>
    <xf numFmtId="0" fontId="10" fillId="17" borderId="6" xfId="2" applyFont="1" applyFill="1" applyBorder="1" applyAlignment="1">
      <alignment horizontal="left"/>
    </xf>
    <xf numFmtId="0" fontId="10" fillId="9" borderId="1" xfId="2" applyFont="1" applyFill="1" applyBorder="1" applyAlignment="1">
      <alignment horizontal="left" vertical="center"/>
    </xf>
    <xf numFmtId="0" fontId="10" fillId="7" borderId="1" xfId="2" applyFont="1" applyFill="1" applyBorder="1" applyAlignment="1">
      <alignment horizontal="left"/>
    </xf>
    <xf numFmtId="0" fontId="10" fillId="4" borderId="1" xfId="2" applyFont="1" applyFill="1" applyBorder="1" applyAlignment="1">
      <alignment horizontal="left"/>
    </xf>
    <xf numFmtId="0" fontId="10" fillId="8" borderId="1" xfId="2" applyFont="1" applyFill="1" applyBorder="1" applyAlignment="1">
      <alignment horizontal="left" vertical="center"/>
    </xf>
    <xf numFmtId="0" fontId="10" fillId="18" borderId="1" xfId="2" applyFont="1" applyFill="1" applyBorder="1" applyAlignment="1">
      <alignment horizontal="left" vertical="center"/>
    </xf>
    <xf numFmtId="0" fontId="9" fillId="18" borderId="1" xfId="2" applyFont="1" applyFill="1" applyBorder="1" applyAlignment="1">
      <alignment horizontal="center" vertical="center" wrapText="1"/>
    </xf>
    <xf numFmtId="0" fontId="9" fillId="5" borderId="6" xfId="2" applyFont="1" applyFill="1" applyBorder="1" applyAlignment="1">
      <alignment horizontal="left"/>
    </xf>
    <xf numFmtId="0" fontId="3" fillId="0" borderId="0" xfId="0" applyFont="1" applyBorder="1"/>
    <xf numFmtId="0" fontId="8" fillId="4" borderId="23" xfId="2" applyFont="1" applyFill="1" applyBorder="1" applyAlignment="1">
      <alignment horizontal="center"/>
    </xf>
    <xf numFmtId="0" fontId="20" fillId="12" borderId="3" xfId="2" applyFont="1" applyFill="1" applyBorder="1" applyAlignment="1">
      <alignment vertical="center"/>
    </xf>
    <xf numFmtId="0" fontId="12" fillId="0" borderId="1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wrapText="1"/>
    </xf>
    <xf numFmtId="0" fontId="10" fillId="6" borderId="5" xfId="2" applyFont="1" applyFill="1" applyBorder="1" applyAlignment="1">
      <alignment horizontal="center"/>
    </xf>
    <xf numFmtId="0" fontId="10" fillId="6" borderId="4" xfId="2" applyFont="1" applyFill="1" applyBorder="1" applyAlignment="1">
      <alignment wrapText="1"/>
    </xf>
    <xf numFmtId="0" fontId="10" fillId="6" borderId="4" xfId="2" applyFont="1" applyFill="1" applyBorder="1" applyAlignment="1"/>
    <xf numFmtId="0" fontId="10" fillId="6" borderId="12" xfId="2" applyFont="1" applyFill="1" applyBorder="1" applyAlignment="1">
      <alignment horizontal="center"/>
    </xf>
    <xf numFmtId="0" fontId="10" fillId="6" borderId="42" xfId="2" applyFont="1" applyFill="1" applyBorder="1" applyAlignment="1">
      <alignment wrapText="1"/>
    </xf>
    <xf numFmtId="0" fontId="10" fillId="6" borderId="9" xfId="2" applyFont="1" applyFill="1" applyBorder="1" applyAlignment="1">
      <alignment horizontal="center"/>
    </xf>
    <xf numFmtId="0" fontId="10" fillId="6" borderId="56" xfId="2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13" fillId="2" borderId="0" xfId="2" applyFont="1" applyFill="1" applyAlignment="1">
      <alignment wrapText="1"/>
    </xf>
    <xf numFmtId="0" fontId="14" fillId="2" borderId="0" xfId="2" applyFont="1" applyFill="1" applyAlignment="1">
      <alignment wrapText="1"/>
    </xf>
    <xf numFmtId="0" fontId="6" fillId="2" borderId="0" xfId="2" applyFill="1" applyAlignment="1">
      <alignment wrapText="1"/>
    </xf>
    <xf numFmtId="0" fontId="3" fillId="0" borderId="0" xfId="0" applyFont="1" applyAlignment="1">
      <alignment wrapText="1"/>
    </xf>
    <xf numFmtId="0" fontId="10" fillId="3" borderId="28" xfId="2" applyFont="1" applyFill="1" applyBorder="1" applyAlignment="1">
      <alignment horizontal="center" wrapText="1"/>
    </xf>
    <xf numFmtId="0" fontId="10" fillId="3" borderId="27" xfId="2" applyFont="1" applyFill="1" applyBorder="1" applyAlignment="1">
      <alignment horizontal="center" wrapText="1"/>
    </xf>
    <xf numFmtId="0" fontId="10" fillId="3" borderId="5" xfId="2" applyFont="1" applyFill="1" applyBorder="1" applyAlignment="1">
      <alignment wrapText="1"/>
    </xf>
    <xf numFmtId="0" fontId="10" fillId="3" borderId="12" xfId="2" applyFont="1" applyFill="1" applyBorder="1" applyAlignment="1">
      <alignment wrapText="1"/>
    </xf>
    <xf numFmtId="0" fontId="10" fillId="3" borderId="26" xfId="2" applyFont="1" applyFill="1" applyBorder="1" applyAlignment="1">
      <alignment horizontal="center" wrapText="1"/>
    </xf>
    <xf numFmtId="20" fontId="10" fillId="10" borderId="20" xfId="2" applyNumberFormat="1" applyFont="1" applyFill="1" applyBorder="1" applyAlignment="1">
      <alignment wrapText="1"/>
    </xf>
    <xf numFmtId="20" fontId="10" fillId="10" borderId="13" xfId="2" applyNumberFormat="1" applyFont="1" applyFill="1" applyBorder="1" applyAlignment="1">
      <alignment wrapText="1"/>
    </xf>
    <xf numFmtId="20" fontId="10" fillId="10" borderId="6" xfId="2" applyNumberFormat="1" applyFont="1" applyFill="1" applyBorder="1" applyAlignment="1">
      <alignment wrapText="1"/>
    </xf>
    <xf numFmtId="20" fontId="10" fillId="10" borderId="23" xfId="2" applyNumberFormat="1" applyFont="1" applyFill="1" applyBorder="1" applyAlignment="1">
      <alignment wrapText="1"/>
    </xf>
    <xf numFmtId="20" fontId="10" fillId="10" borderId="14" xfId="2" applyNumberFormat="1" applyFont="1" applyFill="1" applyBorder="1" applyAlignment="1">
      <alignment wrapText="1"/>
    </xf>
    <xf numFmtId="20" fontId="10" fillId="10" borderId="43" xfId="2" applyNumberFormat="1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24" xfId="2" applyFont="1" applyFill="1" applyBorder="1" applyAlignment="1">
      <alignment horizontal="center" vertical="center" wrapText="1"/>
    </xf>
    <xf numFmtId="0" fontId="12" fillId="0" borderId="38" xfId="2" applyFont="1" applyFill="1" applyBorder="1" applyAlignment="1">
      <alignment horizontal="center" vertical="center" wrapText="1"/>
    </xf>
    <xf numFmtId="0" fontId="12" fillId="15" borderId="2" xfId="2" applyFont="1" applyFill="1" applyBorder="1" applyAlignment="1">
      <alignment horizontal="center" vertical="center" wrapText="1"/>
    </xf>
    <xf numFmtId="0" fontId="12" fillId="15" borderId="24" xfId="2" applyFont="1" applyFill="1" applyBorder="1" applyAlignment="1">
      <alignment horizontal="center" vertical="center" wrapText="1"/>
    </xf>
    <xf numFmtId="0" fontId="12" fillId="15" borderId="38" xfId="2" applyFont="1" applyFill="1" applyBorder="1" applyAlignment="1">
      <alignment horizontal="center" vertical="center" wrapText="1"/>
    </xf>
    <xf numFmtId="0" fontId="1" fillId="13" borderId="1" xfId="2" applyFont="1" applyFill="1" applyBorder="1" applyAlignment="1">
      <alignment horizontal="left"/>
    </xf>
    <xf numFmtId="0" fontId="6" fillId="13" borderId="1" xfId="2" applyFont="1" applyFill="1" applyBorder="1" applyAlignment="1">
      <alignment horizontal="left"/>
    </xf>
    <xf numFmtId="0" fontId="10" fillId="6" borderId="1" xfId="2" applyFont="1" applyFill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6" fillId="12" borderId="1" xfId="2" applyFont="1" applyFill="1" applyBorder="1" applyAlignment="1">
      <alignment horizontal="left"/>
    </xf>
    <xf numFmtId="0" fontId="6" fillId="14" borderId="1" xfId="2" applyFont="1" applyFill="1" applyBorder="1" applyAlignment="1">
      <alignment horizontal="left"/>
    </xf>
    <xf numFmtId="0" fontId="12" fillId="14" borderId="2" xfId="2" applyFont="1" applyFill="1" applyBorder="1" applyAlignment="1">
      <alignment horizontal="center" vertical="center" wrapText="1"/>
    </xf>
    <xf numFmtId="0" fontId="12" fillId="14" borderId="24" xfId="2" applyFont="1" applyFill="1" applyBorder="1" applyAlignment="1">
      <alignment horizontal="center" vertical="center" wrapText="1"/>
    </xf>
    <xf numFmtId="0" fontId="12" fillId="14" borderId="38" xfId="2" applyFont="1" applyFill="1" applyBorder="1" applyAlignment="1">
      <alignment horizontal="center" vertical="center" wrapText="1"/>
    </xf>
    <xf numFmtId="0" fontId="12" fillId="0" borderId="16" xfId="2" applyFont="1" applyFill="1" applyBorder="1" applyAlignment="1">
      <alignment horizontal="center" vertical="center" wrapText="1"/>
    </xf>
    <xf numFmtId="0" fontId="12" fillId="0" borderId="18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2" fillId="0" borderId="33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 wrapText="1"/>
    </xf>
    <xf numFmtId="0" fontId="12" fillId="0" borderId="17" xfId="2" applyFont="1" applyFill="1" applyBorder="1" applyAlignment="1">
      <alignment horizontal="center" vertical="center" wrapText="1"/>
    </xf>
    <xf numFmtId="0" fontId="13" fillId="2" borderId="0" xfId="2" applyFont="1" applyFill="1" applyAlignment="1">
      <alignment horizontal="center"/>
    </xf>
    <xf numFmtId="0" fontId="22" fillId="19" borderId="10" xfId="2" applyFont="1" applyFill="1" applyBorder="1" applyAlignment="1">
      <alignment horizontal="center" vertical="center" wrapText="1"/>
    </xf>
    <xf numFmtId="0" fontId="22" fillId="15" borderId="10" xfId="2" applyFont="1" applyFill="1" applyBorder="1" applyAlignment="1">
      <alignment horizontal="center" vertical="center" wrapText="1"/>
    </xf>
    <xf numFmtId="0" fontId="22" fillId="15" borderId="35" xfId="2" applyFont="1" applyFill="1" applyBorder="1" applyAlignment="1">
      <alignment horizontal="center" vertical="center" wrapText="1"/>
    </xf>
    <xf numFmtId="0" fontId="22" fillId="19" borderId="1" xfId="2" applyFont="1" applyFill="1" applyBorder="1" applyAlignment="1">
      <alignment horizontal="center" vertical="center" wrapText="1"/>
    </xf>
    <xf numFmtId="0" fontId="22" fillId="19" borderId="11" xfId="2" applyFont="1" applyFill="1" applyBorder="1" applyAlignment="1">
      <alignment horizontal="center" vertical="center" wrapText="1"/>
    </xf>
    <xf numFmtId="0" fontId="22" fillId="19" borderId="6" xfId="2" applyFont="1" applyFill="1" applyBorder="1" applyAlignment="1">
      <alignment horizontal="center" vertical="center" wrapText="1"/>
    </xf>
    <xf numFmtId="0" fontId="22" fillId="19" borderId="43" xfId="2" applyFont="1" applyFill="1" applyBorder="1" applyAlignment="1">
      <alignment horizontal="center" vertical="center" wrapText="1"/>
    </xf>
    <xf numFmtId="0" fontId="22" fillId="15" borderId="1" xfId="2" applyFont="1" applyFill="1" applyBorder="1" applyAlignment="1">
      <alignment horizontal="center" vertical="center" wrapText="1"/>
    </xf>
    <xf numFmtId="0" fontId="22" fillId="19" borderId="45" xfId="2" applyFont="1" applyFill="1" applyBorder="1" applyAlignment="1">
      <alignment horizontal="center" vertical="center" wrapText="1"/>
    </xf>
    <xf numFmtId="0" fontId="22" fillId="19" borderId="46" xfId="2" applyFont="1" applyFill="1" applyBorder="1" applyAlignment="1">
      <alignment horizontal="center" vertical="center" wrapText="1"/>
    </xf>
    <xf numFmtId="0" fontId="22" fillId="19" borderId="48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2" fillId="0" borderId="43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0" fontId="12" fillId="2" borderId="10" xfId="2" applyFont="1" applyFill="1" applyBorder="1" applyAlignment="1">
      <alignment horizontal="center" vertical="center" wrapText="1"/>
    </xf>
    <xf numFmtId="0" fontId="12" fillId="2" borderId="35" xfId="2" applyFont="1" applyFill="1" applyBorder="1" applyAlignment="1">
      <alignment horizontal="center" vertical="center" wrapText="1"/>
    </xf>
    <xf numFmtId="0" fontId="12" fillId="16" borderId="15" xfId="2" applyFont="1" applyFill="1" applyBorder="1" applyAlignment="1">
      <alignment horizontal="center" vertical="center"/>
    </xf>
    <xf numFmtId="0" fontId="12" fillId="16" borderId="17" xfId="2" applyFont="1" applyFill="1" applyBorder="1" applyAlignment="1">
      <alignment horizontal="center" vertical="center"/>
    </xf>
    <xf numFmtId="0" fontId="12" fillId="16" borderId="25" xfId="2" applyFont="1" applyFill="1" applyBorder="1" applyAlignment="1">
      <alignment horizontal="center" vertical="center"/>
    </xf>
    <xf numFmtId="0" fontId="10" fillId="6" borderId="1" xfId="2" applyFont="1" applyFill="1" applyBorder="1" applyAlignment="1">
      <alignment horizontal="center"/>
    </xf>
    <xf numFmtId="0" fontId="19" fillId="0" borderId="1" xfId="2" applyFont="1" applyFill="1" applyBorder="1" applyAlignment="1">
      <alignment horizontal="left"/>
    </xf>
    <xf numFmtId="0" fontId="12" fillId="16" borderId="2" xfId="2" applyFont="1" applyFill="1" applyBorder="1" applyAlignment="1">
      <alignment horizontal="center" vertical="center"/>
    </xf>
    <xf numFmtId="0" fontId="12" fillId="16" borderId="24" xfId="2" applyFont="1" applyFill="1" applyBorder="1" applyAlignment="1">
      <alignment horizontal="center" vertical="center"/>
    </xf>
    <xf numFmtId="0" fontId="12" fillId="0" borderId="39" xfId="2" applyFont="1" applyFill="1" applyBorder="1" applyAlignment="1">
      <alignment horizontal="center" vertical="center" wrapText="1"/>
    </xf>
    <xf numFmtId="0" fontId="19" fillId="16" borderId="1" xfId="2" applyFont="1" applyFill="1" applyBorder="1" applyAlignment="1">
      <alignment horizontal="left"/>
    </xf>
    <xf numFmtId="0" fontId="12" fillId="16" borderId="24" xfId="2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2" fillId="0" borderId="17" xfId="2" applyFont="1" applyFill="1" applyBorder="1" applyAlignment="1">
      <alignment horizontal="center" vertical="center"/>
    </xf>
    <xf numFmtId="0" fontId="12" fillId="0" borderId="18" xfId="2" applyFont="1" applyFill="1" applyBorder="1" applyAlignment="1">
      <alignment horizontal="center" vertical="center"/>
    </xf>
    <xf numFmtId="0" fontId="12" fillId="0" borderId="25" xfId="2" applyFont="1" applyFill="1" applyBorder="1" applyAlignment="1">
      <alignment horizontal="center" vertical="center"/>
    </xf>
    <xf numFmtId="0" fontId="12" fillId="0" borderId="39" xfId="2" applyFont="1" applyFill="1" applyBorder="1" applyAlignment="1">
      <alignment horizontal="center" vertical="center"/>
    </xf>
    <xf numFmtId="0" fontId="21" fillId="0" borderId="24" xfId="2" applyFont="1" applyFill="1" applyBorder="1" applyAlignment="1">
      <alignment horizontal="center" vertical="center" wrapText="1"/>
    </xf>
    <xf numFmtId="0" fontId="21" fillId="0" borderId="38" xfId="2" applyFont="1" applyFill="1" applyBorder="1" applyAlignment="1">
      <alignment horizontal="center" vertical="center" wrapText="1"/>
    </xf>
    <xf numFmtId="0" fontId="12" fillId="16" borderId="15" xfId="2" applyFont="1" applyFill="1" applyBorder="1" applyAlignment="1">
      <alignment horizontal="center" vertical="center" wrapText="1"/>
    </xf>
    <xf numFmtId="0" fontId="12" fillId="16" borderId="16" xfId="2" applyFont="1" applyFill="1" applyBorder="1" applyAlignment="1">
      <alignment horizontal="center" vertical="center" wrapText="1"/>
    </xf>
    <xf numFmtId="0" fontId="12" fillId="16" borderId="17" xfId="2" applyFont="1" applyFill="1" applyBorder="1" applyAlignment="1">
      <alignment horizontal="center" vertical="center" wrapText="1"/>
    </xf>
    <xf numFmtId="0" fontId="12" fillId="16" borderId="18" xfId="2" applyFont="1" applyFill="1" applyBorder="1" applyAlignment="1">
      <alignment horizontal="center" vertical="center" wrapText="1"/>
    </xf>
    <xf numFmtId="0" fontId="12" fillId="16" borderId="25" xfId="2" applyFont="1" applyFill="1" applyBorder="1" applyAlignment="1">
      <alignment horizontal="center" vertical="center" wrapText="1"/>
    </xf>
    <xf numFmtId="0" fontId="12" fillId="16" borderId="39" xfId="2" applyFont="1" applyFill="1" applyBorder="1" applyAlignment="1">
      <alignment horizontal="center" vertical="center" wrapText="1"/>
    </xf>
    <xf numFmtId="0" fontId="12" fillId="16" borderId="38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1" fillId="0" borderId="2" xfId="2" applyFont="1" applyFill="1" applyBorder="1" applyAlignment="1">
      <alignment horizontal="center" vertical="center" wrapText="1"/>
    </xf>
    <xf numFmtId="0" fontId="22" fillId="15" borderId="11" xfId="2" applyFont="1" applyFill="1" applyBorder="1" applyAlignment="1">
      <alignment horizontal="center" vertical="center" wrapText="1"/>
    </xf>
    <xf numFmtId="0" fontId="22" fillId="19" borderId="44" xfId="2" applyFont="1" applyFill="1" applyBorder="1" applyAlignment="1">
      <alignment horizontal="center" vertical="center" wrapText="1"/>
    </xf>
    <xf numFmtId="0" fontId="22" fillId="19" borderId="49" xfId="2" applyFont="1" applyFill="1" applyBorder="1" applyAlignment="1">
      <alignment horizontal="center" vertical="center" wrapText="1"/>
    </xf>
    <xf numFmtId="0" fontId="22" fillId="19" borderId="32" xfId="2" applyFont="1" applyFill="1" applyBorder="1" applyAlignment="1">
      <alignment horizontal="center" vertical="center" wrapText="1"/>
    </xf>
    <xf numFmtId="0" fontId="22" fillId="19" borderId="47" xfId="2" applyFont="1" applyFill="1" applyBorder="1" applyAlignment="1">
      <alignment horizontal="center" vertical="center" wrapText="1"/>
    </xf>
    <xf numFmtId="0" fontId="22" fillId="19" borderId="20" xfId="2" applyFont="1" applyFill="1" applyBorder="1" applyAlignment="1">
      <alignment horizontal="center" vertical="center" wrapText="1"/>
    </xf>
    <xf numFmtId="0" fontId="22" fillId="19" borderId="31" xfId="2" applyFont="1" applyFill="1" applyBorder="1" applyAlignment="1">
      <alignment horizontal="center" vertical="center" wrapText="1"/>
    </xf>
    <xf numFmtId="0" fontId="22" fillId="19" borderId="23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2" fillId="0" borderId="35" xfId="2" applyFont="1" applyFill="1" applyBorder="1" applyAlignment="1">
      <alignment horizontal="center" vertical="center" wrapText="1"/>
    </xf>
    <xf numFmtId="0" fontId="22" fillId="2" borderId="10" xfId="2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 wrapText="1"/>
    </xf>
    <xf numFmtId="0" fontId="22" fillId="19" borderId="7" xfId="2" applyFont="1" applyFill="1" applyBorder="1" applyAlignment="1">
      <alignment horizontal="center" vertical="center" wrapText="1"/>
    </xf>
    <xf numFmtId="0" fontId="12" fillId="0" borderId="50" xfId="2" applyFont="1" applyFill="1" applyBorder="1" applyAlignment="1">
      <alignment horizontal="center" vertical="center" wrapText="1"/>
    </xf>
    <xf numFmtId="0" fontId="12" fillId="0" borderId="51" xfId="2" applyFont="1" applyFill="1" applyBorder="1" applyAlignment="1">
      <alignment horizontal="center" vertical="center" wrapText="1"/>
    </xf>
    <xf numFmtId="0" fontId="12" fillId="0" borderId="46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45" xfId="2" applyFont="1" applyFill="1" applyBorder="1" applyAlignment="1">
      <alignment horizontal="center" vertical="center" wrapText="1"/>
    </xf>
    <xf numFmtId="0" fontId="12" fillId="0" borderId="54" xfId="2" applyFont="1" applyFill="1" applyBorder="1" applyAlignment="1">
      <alignment horizontal="center" vertical="center" wrapText="1"/>
    </xf>
    <xf numFmtId="0" fontId="12" fillId="0" borderId="55" xfId="2" applyFont="1" applyFill="1" applyBorder="1" applyAlignment="1">
      <alignment horizontal="center" vertical="center" wrapText="1"/>
    </xf>
    <xf numFmtId="0" fontId="12" fillId="0" borderId="52" xfId="2" applyFont="1" applyFill="1" applyBorder="1" applyAlignment="1">
      <alignment horizontal="center" vertical="center" wrapText="1"/>
    </xf>
    <xf numFmtId="0" fontId="12" fillId="0" borderId="53" xfId="2" applyFont="1" applyFill="1" applyBorder="1" applyAlignment="1">
      <alignment horizontal="center" vertical="center" wrapText="1"/>
    </xf>
    <xf numFmtId="0" fontId="22" fillId="19" borderId="53" xfId="2" applyFont="1" applyFill="1" applyBorder="1" applyAlignment="1">
      <alignment horizontal="center" vertical="center" wrapText="1"/>
    </xf>
    <xf numFmtId="0" fontId="10" fillId="6" borderId="8" xfId="2" applyFont="1" applyFill="1" applyBorder="1" applyAlignment="1">
      <alignment horizontal="center" wrapText="1"/>
    </xf>
    <xf numFmtId="0" fontId="10" fillId="6" borderId="34" xfId="2" applyFont="1" applyFill="1" applyBorder="1" applyAlignment="1">
      <alignment horizontal="center" wrapText="1"/>
    </xf>
    <xf numFmtId="0" fontId="9" fillId="7" borderId="2" xfId="2" applyFont="1" applyFill="1" applyBorder="1" applyAlignment="1">
      <alignment horizontal="center" vertical="center" wrapText="1"/>
    </xf>
    <xf numFmtId="0" fontId="9" fillId="7" borderId="24" xfId="2" applyFont="1" applyFill="1" applyBorder="1" applyAlignment="1">
      <alignment horizontal="center" vertical="center" wrapText="1"/>
    </xf>
    <xf numFmtId="0" fontId="9" fillId="7" borderId="37" xfId="2" applyFont="1" applyFill="1" applyBorder="1" applyAlignment="1">
      <alignment horizontal="center" vertical="center" wrapText="1"/>
    </xf>
    <xf numFmtId="0" fontId="22" fillId="15" borderId="2" xfId="2" applyFont="1" applyFill="1" applyBorder="1" applyAlignment="1">
      <alignment horizontal="center" vertical="center" wrapText="1"/>
    </xf>
    <xf numFmtId="0" fontId="22" fillId="15" borderId="24" xfId="2" applyFont="1" applyFill="1" applyBorder="1" applyAlignment="1">
      <alignment horizontal="center" vertical="center" wrapText="1"/>
    </xf>
    <xf numFmtId="0" fontId="22" fillId="15" borderId="38" xfId="2" applyFont="1" applyFill="1" applyBorder="1" applyAlignment="1">
      <alignment horizontal="center" vertical="center" wrapText="1"/>
    </xf>
  </cellXfs>
  <cellStyles count="5">
    <cellStyle name="Hyperkobling 2" xfId="1" xr:uid="{00000000-0005-0000-0000-000000000000}"/>
    <cellStyle name="Normal" xfId="0" builtinId="0"/>
    <cellStyle name="Normal 2" xfId="2" xr:uid="{00000000-0005-0000-0000-000002000000}"/>
    <cellStyle name="Normal 2 2" xfId="4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5">
    <pageSetUpPr fitToPage="1"/>
  </sheetPr>
  <dimension ref="A1:K39"/>
  <sheetViews>
    <sheetView zoomScale="85" zoomScaleNormal="85" workbookViewId="0">
      <selection activeCell="D13" sqref="D13:D17"/>
    </sheetView>
  </sheetViews>
  <sheetFormatPr baseColWidth="10" defaultColWidth="10.7109375" defaultRowHeight="12.75" x14ac:dyDescent="0.2"/>
  <cols>
    <col min="1" max="2" width="11" customWidth="1"/>
    <col min="3" max="7" width="19" customWidth="1"/>
    <col min="8" max="9" width="10.42578125" customWidth="1"/>
  </cols>
  <sheetData>
    <row r="1" spans="1:11" ht="10.5" customHeight="1" x14ac:dyDescent="0.25">
      <c r="A1" s="3"/>
      <c r="B1" s="3"/>
      <c r="C1" s="15"/>
      <c r="D1" s="3"/>
      <c r="E1" s="3"/>
      <c r="F1" s="15"/>
      <c r="G1" s="3"/>
      <c r="H1" s="3"/>
      <c r="I1" s="15"/>
      <c r="J1" s="3"/>
      <c r="K1" s="3"/>
    </row>
    <row r="2" spans="1:11" s="1" customFormat="1" ht="23.25" x14ac:dyDescent="0.35">
      <c r="A2" s="28" t="s">
        <v>0</v>
      </c>
      <c r="B2" s="29"/>
      <c r="C2" s="15"/>
      <c r="D2" s="3"/>
      <c r="E2" s="3"/>
      <c r="F2" s="15"/>
      <c r="G2" s="3"/>
      <c r="H2" s="3"/>
      <c r="I2" s="15"/>
      <c r="J2" s="3"/>
      <c r="K2" s="3"/>
    </row>
    <row r="3" spans="1:11" s="1" customFormat="1" ht="12.75" customHeight="1" thickBot="1" x14ac:dyDescent="0.4">
      <c r="A3" s="28"/>
      <c r="B3" s="29"/>
      <c r="C3" s="15"/>
      <c r="D3" s="3"/>
      <c r="E3" s="3"/>
      <c r="F3" s="15"/>
      <c r="G3" s="3"/>
      <c r="H3" s="3"/>
      <c r="I3" s="15"/>
      <c r="J3" s="3"/>
      <c r="K3" s="3"/>
    </row>
    <row r="4" spans="1:11" s="1" customFormat="1" ht="15.75" customHeight="1" thickBot="1" x14ac:dyDescent="0.3">
      <c r="A4" s="32" t="s">
        <v>16</v>
      </c>
      <c r="B4" s="33" t="s">
        <v>17</v>
      </c>
      <c r="C4" s="12" t="s">
        <v>18</v>
      </c>
      <c r="D4" s="12" t="s">
        <v>19</v>
      </c>
      <c r="E4" s="22" t="s">
        <v>20</v>
      </c>
      <c r="F4" s="22" t="s">
        <v>21</v>
      </c>
      <c r="G4" s="11" t="s">
        <v>22</v>
      </c>
      <c r="H4" s="32" t="s">
        <v>16</v>
      </c>
      <c r="I4" s="33" t="s">
        <v>17</v>
      </c>
      <c r="J4" s="15"/>
      <c r="K4" s="16"/>
    </row>
    <row r="5" spans="1:11" s="2" customFormat="1" ht="19.5" customHeight="1" x14ac:dyDescent="0.25">
      <c r="A5" s="30">
        <v>0.66666666666666696</v>
      </c>
      <c r="B5" s="31">
        <v>0.6875</v>
      </c>
      <c r="C5" s="170" t="s">
        <v>6</v>
      </c>
      <c r="D5" s="174" t="s">
        <v>34</v>
      </c>
      <c r="E5" s="155" t="s">
        <v>6</v>
      </c>
      <c r="F5" s="155" t="s">
        <v>34</v>
      </c>
      <c r="G5" s="155" t="s">
        <v>34</v>
      </c>
      <c r="H5" s="30">
        <v>0.66666666666666696</v>
      </c>
      <c r="I5" s="31">
        <v>0.6875</v>
      </c>
      <c r="J5" s="15"/>
      <c r="K5" s="17"/>
    </row>
    <row r="6" spans="1:11" ht="18" customHeight="1" x14ac:dyDescent="0.25">
      <c r="A6" s="18">
        <v>0.6875</v>
      </c>
      <c r="B6" s="19">
        <v>0.70833333333333304</v>
      </c>
      <c r="C6" s="171"/>
      <c r="D6" s="175"/>
      <c r="E6" s="156"/>
      <c r="F6" s="156"/>
      <c r="G6" s="156"/>
      <c r="H6" s="18">
        <v>0.6875</v>
      </c>
      <c r="I6" s="19">
        <v>0.70833333333333304</v>
      </c>
      <c r="J6" s="15"/>
      <c r="K6" s="3"/>
    </row>
    <row r="7" spans="1:11" ht="18" customHeight="1" x14ac:dyDescent="0.25">
      <c r="A7" s="18">
        <v>0.70833333333333304</v>
      </c>
      <c r="B7" s="19">
        <v>0.72916666666666596</v>
      </c>
      <c r="C7" s="171"/>
      <c r="D7" s="156"/>
      <c r="E7" s="156"/>
      <c r="F7" s="156"/>
      <c r="G7" s="156"/>
      <c r="H7" s="18">
        <v>0.70833333333333304</v>
      </c>
      <c r="I7" s="19">
        <v>0.72916666666666596</v>
      </c>
      <c r="J7" s="15"/>
      <c r="K7" s="3"/>
    </row>
    <row r="8" spans="1:11" ht="18" customHeight="1" thickBot="1" x14ac:dyDescent="0.3">
      <c r="A8" s="18">
        <v>0.72916666666666596</v>
      </c>
      <c r="B8" s="19">
        <v>0.75</v>
      </c>
      <c r="C8" s="171"/>
      <c r="D8" s="156"/>
      <c r="E8" s="156"/>
      <c r="F8" s="156"/>
      <c r="G8" s="156"/>
      <c r="H8" s="18">
        <v>0.72916666666666596</v>
      </c>
      <c r="I8" s="19">
        <v>0.75</v>
      </c>
      <c r="J8" s="15"/>
      <c r="K8" s="3"/>
    </row>
    <row r="9" spans="1:11" ht="18" customHeight="1" x14ac:dyDescent="0.25">
      <c r="A9" s="18">
        <v>0.75</v>
      </c>
      <c r="B9" s="19">
        <v>0.77083333333333304</v>
      </c>
      <c r="C9" s="172"/>
      <c r="D9" s="167" t="s">
        <v>35</v>
      </c>
      <c r="E9" s="156"/>
      <c r="F9" s="156"/>
      <c r="G9" s="156"/>
      <c r="H9" s="18">
        <v>0.75</v>
      </c>
      <c r="I9" s="19">
        <v>0.77083333333333304</v>
      </c>
      <c r="J9" s="15"/>
      <c r="K9" s="3"/>
    </row>
    <row r="10" spans="1:11" ht="18" customHeight="1" x14ac:dyDescent="0.25">
      <c r="A10" s="18">
        <v>0.77083333333333304</v>
      </c>
      <c r="B10" s="19">
        <v>0.79166666666666596</v>
      </c>
      <c r="C10" s="172"/>
      <c r="D10" s="168"/>
      <c r="E10" s="156"/>
      <c r="F10" s="156"/>
      <c r="G10" s="156"/>
      <c r="H10" s="18">
        <v>0.77083333333333304</v>
      </c>
      <c r="I10" s="19">
        <v>0.79166666666666596</v>
      </c>
      <c r="J10" s="15"/>
      <c r="K10" s="3"/>
    </row>
    <row r="11" spans="1:11" ht="18" customHeight="1" thickBot="1" x14ac:dyDescent="0.3">
      <c r="A11" s="18">
        <v>0.79166666666666596</v>
      </c>
      <c r="B11" s="19">
        <v>0.8125</v>
      </c>
      <c r="C11" s="172"/>
      <c r="D11" s="168"/>
      <c r="E11" s="156"/>
      <c r="F11" s="156"/>
      <c r="G11" s="157"/>
      <c r="H11" s="18">
        <v>0.79166666666666596</v>
      </c>
      <c r="I11" s="19">
        <v>0.8125</v>
      </c>
      <c r="J11" s="15"/>
      <c r="K11" s="3"/>
    </row>
    <row r="12" spans="1:11" ht="18" customHeight="1" thickBot="1" x14ac:dyDescent="0.3">
      <c r="A12" s="18">
        <v>0.8125</v>
      </c>
      <c r="B12" s="19">
        <v>0.83333333333333304</v>
      </c>
      <c r="C12" s="172"/>
      <c r="D12" s="169"/>
      <c r="E12" s="156"/>
      <c r="F12" s="156"/>
      <c r="G12" s="158" t="s">
        <v>52</v>
      </c>
      <c r="H12" s="18">
        <v>0.8125</v>
      </c>
      <c r="I12" s="19">
        <v>0.83333333333333304</v>
      </c>
      <c r="J12" s="15"/>
      <c r="K12" s="3"/>
    </row>
    <row r="13" spans="1:11" ht="18" customHeight="1" x14ac:dyDescent="0.25">
      <c r="A13" s="18">
        <v>0.83333333333333304</v>
      </c>
      <c r="B13" s="19">
        <v>0.85416666666666596</v>
      </c>
      <c r="C13" s="172"/>
      <c r="D13" s="155" t="s">
        <v>36</v>
      </c>
      <c r="E13" s="156"/>
      <c r="F13" s="156"/>
      <c r="G13" s="159"/>
      <c r="H13" s="18">
        <v>0.83333333333333304</v>
      </c>
      <c r="I13" s="19">
        <v>0.85416666666666596</v>
      </c>
      <c r="J13" s="15"/>
      <c r="K13" s="3"/>
    </row>
    <row r="14" spans="1:11" ht="18" customHeight="1" x14ac:dyDescent="0.25">
      <c r="A14" s="18">
        <v>0.85416666666666596</v>
      </c>
      <c r="B14" s="19">
        <v>0.875</v>
      </c>
      <c r="C14" s="172"/>
      <c r="D14" s="156"/>
      <c r="E14" s="156"/>
      <c r="F14" s="156"/>
      <c r="G14" s="159"/>
      <c r="H14" s="18">
        <v>0.85416666666666596</v>
      </c>
      <c r="I14" s="19">
        <v>0.875</v>
      </c>
      <c r="J14" s="15"/>
      <c r="K14" s="3"/>
    </row>
    <row r="15" spans="1:11" ht="15.75" x14ac:dyDescent="0.25">
      <c r="A15" s="18">
        <v>0.874999999999999</v>
      </c>
      <c r="B15" s="19">
        <v>0.89583333333333337</v>
      </c>
      <c r="C15" s="172"/>
      <c r="D15" s="156"/>
      <c r="E15" s="156"/>
      <c r="F15" s="156"/>
      <c r="G15" s="159"/>
      <c r="H15" s="18">
        <v>0.874999999999999</v>
      </c>
      <c r="I15" s="19">
        <v>0.89583333333333337</v>
      </c>
      <c r="J15" s="15"/>
      <c r="K15" s="3"/>
    </row>
    <row r="16" spans="1:11" ht="18" customHeight="1" thickBot="1" x14ac:dyDescent="0.3">
      <c r="A16" s="18">
        <v>0.89583333333333304</v>
      </c>
      <c r="B16" s="19">
        <v>0.91666666666666663</v>
      </c>
      <c r="C16" s="172"/>
      <c r="D16" s="156"/>
      <c r="E16" s="156"/>
      <c r="F16" s="156"/>
      <c r="G16" s="160"/>
      <c r="H16" s="18">
        <v>0.89583333333333304</v>
      </c>
      <c r="I16" s="19">
        <v>0.91666666666666663</v>
      </c>
      <c r="J16" s="15"/>
      <c r="K16" s="3"/>
    </row>
    <row r="17" spans="1:11" ht="19.5" customHeight="1" thickBot="1" x14ac:dyDescent="0.3">
      <c r="A17" s="20">
        <v>0.91666666666666596</v>
      </c>
      <c r="B17" s="21">
        <v>0.9375</v>
      </c>
      <c r="C17" s="173"/>
      <c r="D17" s="157"/>
      <c r="E17" s="157"/>
      <c r="F17" s="157"/>
      <c r="G17" s="125" t="s">
        <v>48</v>
      </c>
      <c r="H17" s="20">
        <v>0.91666666666666596</v>
      </c>
      <c r="I17" s="21">
        <v>0.9375</v>
      </c>
      <c r="J17" s="15"/>
      <c r="K17" s="3"/>
    </row>
    <row r="18" spans="1:11" ht="18" customHeight="1" x14ac:dyDescent="0.25">
      <c r="A18" s="3"/>
      <c r="B18" s="3"/>
      <c r="C18" s="15"/>
      <c r="D18" s="3"/>
      <c r="E18" s="3"/>
      <c r="F18" s="15"/>
      <c r="G18" s="3"/>
      <c r="H18" s="3"/>
      <c r="I18" s="15"/>
      <c r="J18" s="3"/>
      <c r="K18" s="3"/>
    </row>
    <row r="19" spans="1:11" ht="18" customHeight="1" x14ac:dyDescent="0.25">
      <c r="A19" s="3"/>
      <c r="B19" s="3"/>
      <c r="C19" s="15"/>
      <c r="D19" s="3"/>
      <c r="E19" s="3"/>
      <c r="F19" s="15"/>
      <c r="G19" s="3"/>
      <c r="H19" s="3"/>
      <c r="I19" s="15"/>
      <c r="J19" s="3"/>
      <c r="K19" s="3"/>
    </row>
    <row r="20" spans="1:11" ht="18" customHeight="1" x14ac:dyDescent="0.25">
      <c r="A20" s="3"/>
      <c r="B20" s="3"/>
      <c r="C20" s="15"/>
      <c r="D20" s="3"/>
      <c r="E20" s="3"/>
      <c r="F20" s="15"/>
      <c r="G20" s="3"/>
      <c r="H20" s="3"/>
      <c r="I20" s="15"/>
      <c r="J20" s="3"/>
      <c r="K20" s="3"/>
    </row>
    <row r="21" spans="1:11" ht="18" customHeight="1" x14ac:dyDescent="0.25">
      <c r="A21" s="163"/>
      <c r="B21" s="163"/>
      <c r="C21" s="10" t="s">
        <v>18</v>
      </c>
      <c r="D21" s="10" t="s">
        <v>19</v>
      </c>
      <c r="E21" s="10" t="s">
        <v>20</v>
      </c>
      <c r="F21" s="10" t="s">
        <v>21</v>
      </c>
      <c r="G21" s="10" t="s">
        <v>22</v>
      </c>
      <c r="H21" s="10" t="s">
        <v>13</v>
      </c>
      <c r="I21" s="3"/>
      <c r="J21" s="3"/>
      <c r="K21" s="15"/>
    </row>
    <row r="22" spans="1:11" ht="18" customHeight="1" x14ac:dyDescent="0.25">
      <c r="A22" s="164" t="s">
        <v>4</v>
      </c>
      <c r="B22" s="164"/>
      <c r="C22" s="5"/>
      <c r="D22" s="5"/>
      <c r="E22" s="5"/>
      <c r="F22" s="5"/>
      <c r="G22" s="5"/>
      <c r="H22" s="13">
        <f>SUM(C22:G22)</f>
        <v>0</v>
      </c>
      <c r="I22" s="3"/>
      <c r="J22" s="3"/>
      <c r="K22" s="15"/>
    </row>
    <row r="23" spans="1:11" ht="18" customHeight="1" x14ac:dyDescent="0.25">
      <c r="A23" s="164" t="s">
        <v>6</v>
      </c>
      <c r="B23" s="164"/>
      <c r="C23" s="5">
        <v>6.5</v>
      </c>
      <c r="D23" s="5">
        <v>4.5</v>
      </c>
      <c r="E23" s="5">
        <v>6.5</v>
      </c>
      <c r="F23" s="5">
        <v>6.5</v>
      </c>
      <c r="G23" s="5">
        <v>4</v>
      </c>
      <c r="H23" s="13">
        <f t="shared" ref="H23:H28" si="0">SUM(C23:G23)</f>
        <v>28</v>
      </c>
      <c r="I23" s="3"/>
      <c r="J23" s="3"/>
      <c r="K23" s="15"/>
    </row>
    <row r="24" spans="1:11" ht="18" customHeight="1" x14ac:dyDescent="0.25">
      <c r="A24" s="164" t="s">
        <v>3</v>
      </c>
      <c r="B24" s="164"/>
      <c r="C24" s="5"/>
      <c r="D24" s="5"/>
      <c r="E24" s="5"/>
      <c r="F24" s="5"/>
      <c r="G24" s="5"/>
      <c r="H24" s="13">
        <f t="shared" si="0"/>
        <v>0</v>
      </c>
      <c r="I24" s="3"/>
      <c r="J24" s="3"/>
      <c r="K24" s="15"/>
    </row>
    <row r="25" spans="1:11" ht="18" customHeight="1" x14ac:dyDescent="0.25">
      <c r="A25" s="164" t="s">
        <v>12</v>
      </c>
      <c r="B25" s="164"/>
      <c r="C25" s="5"/>
      <c r="D25" s="5"/>
      <c r="E25" s="5"/>
      <c r="F25" s="5"/>
      <c r="G25" s="5"/>
      <c r="H25" s="13">
        <f t="shared" si="0"/>
        <v>0</v>
      </c>
      <c r="I25" s="3"/>
      <c r="J25" s="3"/>
      <c r="K25" s="15"/>
    </row>
    <row r="26" spans="1:11" ht="18" customHeight="1" x14ac:dyDescent="0.25">
      <c r="A26" s="166" t="s">
        <v>15</v>
      </c>
      <c r="B26" s="166"/>
      <c r="C26" s="5"/>
      <c r="D26" s="5">
        <v>2</v>
      </c>
      <c r="E26" s="5"/>
      <c r="F26" s="5"/>
      <c r="G26" s="5">
        <v>2</v>
      </c>
      <c r="H26" s="13">
        <f t="shared" si="0"/>
        <v>4</v>
      </c>
      <c r="I26" s="15"/>
      <c r="J26" s="3"/>
      <c r="K26" s="15"/>
    </row>
    <row r="27" spans="1:11" ht="18" customHeight="1" x14ac:dyDescent="0.25">
      <c r="A27" s="165" t="s">
        <v>33</v>
      </c>
      <c r="B27" s="165"/>
      <c r="C27" s="5"/>
      <c r="D27" s="5"/>
      <c r="E27" s="5"/>
      <c r="F27" s="5"/>
      <c r="G27" s="5">
        <v>0.5</v>
      </c>
      <c r="H27" s="13">
        <f t="shared" si="0"/>
        <v>0.5</v>
      </c>
      <c r="I27" s="15"/>
      <c r="J27" s="3"/>
      <c r="K27" s="15"/>
    </row>
    <row r="28" spans="1:11" ht="18" customHeight="1" x14ac:dyDescent="0.25">
      <c r="A28" s="161" t="s">
        <v>14</v>
      </c>
      <c r="B28" s="162"/>
      <c r="C28" s="5"/>
      <c r="D28" s="5"/>
      <c r="E28" s="5"/>
      <c r="F28" s="5"/>
      <c r="G28" s="5"/>
      <c r="H28" s="13">
        <f t="shared" si="0"/>
        <v>0</v>
      </c>
      <c r="I28" s="15"/>
      <c r="J28" s="3"/>
      <c r="K28" s="15"/>
    </row>
    <row r="29" spans="1:11" ht="18" customHeight="1" x14ac:dyDescent="0.25">
      <c r="B29" s="3"/>
      <c r="C29" s="3"/>
      <c r="D29" s="3"/>
      <c r="E29" s="3"/>
      <c r="F29" s="3"/>
      <c r="G29" s="3"/>
      <c r="H29" s="3"/>
      <c r="I29" s="15"/>
      <c r="J29" s="15"/>
      <c r="K29" s="3"/>
    </row>
    <row r="30" spans="1:11" ht="13.5" customHeight="1" x14ac:dyDescent="0.25">
      <c r="A30" s="15"/>
      <c r="B30" s="3"/>
      <c r="C30" s="3">
        <f>SUM(C22:C28)-6.5</f>
        <v>0</v>
      </c>
      <c r="D30" s="15">
        <f>SUM(D22:D28)-6.5</f>
        <v>0</v>
      </c>
      <c r="E30" s="15">
        <f>SUM(E22:E28)-6.5</f>
        <v>0</v>
      </c>
      <c r="F30" s="3">
        <f>SUM(F22:F28)-6.5</f>
        <v>0</v>
      </c>
      <c r="G30" s="3">
        <f>SUM(G22:G28)-6.5</f>
        <v>0</v>
      </c>
      <c r="H30" s="15" t="e">
        <f>SUM(H22:H28)-#REF!</f>
        <v>#REF!</v>
      </c>
      <c r="I30" s="15"/>
      <c r="J30" s="3"/>
      <c r="K30" s="3"/>
    </row>
    <row r="31" spans="1:11" ht="18" customHeight="1" x14ac:dyDescent="0.25">
      <c r="A31" s="15"/>
      <c r="B31" s="3"/>
      <c r="C31" s="3"/>
      <c r="D31" s="15"/>
      <c r="E31" s="15"/>
      <c r="F31" s="3"/>
      <c r="G31" s="3"/>
      <c r="H31" s="15"/>
      <c r="I31" s="15"/>
      <c r="J31" s="3"/>
      <c r="K31" s="3"/>
    </row>
    <row r="32" spans="1:11" ht="18" customHeight="1" x14ac:dyDescent="0.25">
      <c r="A32" s="15"/>
      <c r="B32" s="3"/>
      <c r="C32" s="3"/>
      <c r="D32" s="15"/>
      <c r="E32" s="15"/>
      <c r="F32" s="3"/>
      <c r="G32" s="3"/>
      <c r="H32" s="15"/>
      <c r="I32" s="15"/>
      <c r="J32" s="3"/>
      <c r="K32" s="3"/>
    </row>
    <row r="33" spans="1:11" ht="18" customHeigh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8" customHeight="1" x14ac:dyDescent="0.25">
      <c r="A34" s="15"/>
      <c r="B34" s="3"/>
      <c r="C34" s="3"/>
      <c r="D34" s="15"/>
      <c r="E34" s="15"/>
      <c r="F34" s="3"/>
      <c r="G34" s="3"/>
      <c r="H34" s="15"/>
      <c r="I34" s="15"/>
      <c r="J34" s="3"/>
      <c r="K34" s="3"/>
    </row>
    <row r="35" spans="1:11" ht="18" customHeight="1" x14ac:dyDescent="0.25">
      <c r="A35" s="15"/>
      <c r="B35" s="3"/>
      <c r="C35" s="3"/>
      <c r="D35" s="15"/>
      <c r="E35" s="15"/>
      <c r="F35" s="3"/>
      <c r="G35" s="3"/>
      <c r="H35" s="15"/>
      <c r="I35" s="15"/>
      <c r="J35" s="3"/>
      <c r="K35" s="3"/>
    </row>
    <row r="36" spans="1:11" ht="18" customHeight="1" x14ac:dyDescent="0.25">
      <c r="A36" s="15"/>
      <c r="B36" s="3"/>
      <c r="C36" s="3"/>
      <c r="D36" s="15"/>
      <c r="E36" s="15"/>
      <c r="F36" s="3"/>
      <c r="G36" s="3"/>
      <c r="H36" s="15"/>
      <c r="I36" s="15"/>
      <c r="J36" s="3"/>
      <c r="K36" s="3"/>
    </row>
    <row r="37" spans="1:11" ht="18" customHeight="1" x14ac:dyDescent="0.25">
      <c r="A37" s="15"/>
      <c r="B37" s="3"/>
      <c r="C37" s="3"/>
      <c r="D37" s="15"/>
      <c r="E37" s="15"/>
      <c r="F37" s="3"/>
      <c r="G37" s="3"/>
      <c r="H37" s="15"/>
      <c r="I37" s="15"/>
      <c r="J37" s="3"/>
      <c r="K37" s="3"/>
    </row>
    <row r="38" spans="1:11" ht="18" customHeight="1" x14ac:dyDescent="0.25">
      <c r="A38" s="15"/>
      <c r="B38" s="3"/>
      <c r="C38" s="3"/>
      <c r="D38" s="15"/>
      <c r="E38" s="15"/>
      <c r="F38" s="3"/>
      <c r="G38" s="3"/>
      <c r="H38" s="15"/>
      <c r="I38" s="15"/>
      <c r="J38" s="3"/>
      <c r="K38" s="3"/>
    </row>
    <row r="39" spans="1:11" ht="15" x14ac:dyDescent="0.25">
      <c r="A39" s="15"/>
      <c r="B39" s="3"/>
      <c r="C39" s="3"/>
      <c r="D39" s="15"/>
      <c r="E39" s="15"/>
      <c r="F39" s="3"/>
      <c r="G39" s="3"/>
      <c r="H39" s="15"/>
      <c r="I39" s="15"/>
      <c r="J39" s="3"/>
      <c r="K39" s="3"/>
    </row>
  </sheetData>
  <mergeCells count="16">
    <mergeCell ref="G5:G11"/>
    <mergeCell ref="G12:G16"/>
    <mergeCell ref="A28:B28"/>
    <mergeCell ref="A21:B21"/>
    <mergeCell ref="A22:B22"/>
    <mergeCell ref="A23:B23"/>
    <mergeCell ref="A24:B24"/>
    <mergeCell ref="A27:B27"/>
    <mergeCell ref="F5:F17"/>
    <mergeCell ref="A26:B26"/>
    <mergeCell ref="D9:D12"/>
    <mergeCell ref="A25:B25"/>
    <mergeCell ref="C5:C17"/>
    <mergeCell ref="D5:D8"/>
    <mergeCell ref="E5:E17"/>
    <mergeCell ref="D13:D17"/>
  </mergeCells>
  <phoneticPr fontId="0" type="noConversion"/>
  <pageMargins left="0.25" right="0.25" top="0.75" bottom="0.75" header="0.3" footer="0.3"/>
  <pageSetup paperSize="9" scale="73" orientation="landscape" r:id="rId1"/>
  <headerFooter alignWithMargins="0"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4">
    <pageSetUpPr fitToPage="1"/>
  </sheetPr>
  <dimension ref="A2:G42"/>
  <sheetViews>
    <sheetView topLeftCell="E1" zoomScale="85" zoomScaleNormal="85" workbookViewId="0">
      <selection activeCell="H3" sqref="H3:P18"/>
    </sheetView>
  </sheetViews>
  <sheetFormatPr baseColWidth="10" defaultColWidth="10.7109375" defaultRowHeight="12.75" x14ac:dyDescent="0.2"/>
  <cols>
    <col min="2" max="2" width="13.28515625" bestFit="1" customWidth="1"/>
    <col min="3" max="3" width="13.42578125" bestFit="1" customWidth="1"/>
    <col min="4" max="4" width="13.5703125" customWidth="1"/>
    <col min="5" max="5" width="16" customWidth="1"/>
    <col min="6" max="6" width="13.42578125" bestFit="1" customWidth="1"/>
    <col min="7" max="7" width="15.42578125" customWidth="1"/>
  </cols>
  <sheetData>
    <row r="2" spans="1:7" ht="19.899999999999999" customHeight="1" x14ac:dyDescent="0.2">
      <c r="A2" s="37"/>
      <c r="B2" s="37"/>
      <c r="D2" s="4" t="s">
        <v>39</v>
      </c>
    </row>
    <row r="3" spans="1:7" s="1" customFormat="1" ht="23.25" x14ac:dyDescent="0.35">
      <c r="A3" s="25" t="s">
        <v>30</v>
      </c>
      <c r="B3" s="34"/>
      <c r="C3" s="7"/>
      <c r="D3" s="7"/>
      <c r="E3" s="7"/>
      <c r="F3" s="7"/>
      <c r="G3" s="7"/>
    </row>
    <row r="4" spans="1:7" s="1" customFormat="1" ht="19.5" thickBot="1" x14ac:dyDescent="0.35">
      <c r="A4" s="6"/>
      <c r="B4" s="9"/>
      <c r="C4" s="9"/>
      <c r="D4" s="9"/>
      <c r="E4" s="9"/>
      <c r="F4" s="9"/>
      <c r="G4" s="9"/>
    </row>
    <row r="5" spans="1:7" s="1" customFormat="1" ht="14.25" customHeight="1" thickBot="1" x14ac:dyDescent="0.3">
      <c r="A5" s="42" t="s">
        <v>16</v>
      </c>
      <c r="B5" s="11" t="s">
        <v>17</v>
      </c>
      <c r="C5" s="54" t="s">
        <v>18</v>
      </c>
      <c r="D5" s="12" t="s">
        <v>19</v>
      </c>
      <c r="E5" s="14" t="s">
        <v>20</v>
      </c>
      <c r="F5" s="58" t="s">
        <v>21</v>
      </c>
      <c r="G5" s="11" t="s">
        <v>22</v>
      </c>
    </row>
    <row r="6" spans="1:7" s="2" customFormat="1" ht="19.5" customHeight="1" x14ac:dyDescent="0.25">
      <c r="A6" s="39">
        <v>0.66666666666666696</v>
      </c>
      <c r="B6" s="66">
        <v>0.6875</v>
      </c>
      <c r="C6" s="69"/>
      <c r="E6" s="67"/>
      <c r="F6" s="70"/>
      <c r="G6" s="248" t="s">
        <v>25</v>
      </c>
    </row>
    <row r="7" spans="1:7" ht="15.75" x14ac:dyDescent="0.25">
      <c r="A7" s="23">
        <v>0.6875</v>
      </c>
      <c r="B7" s="45">
        <v>0.70833333333333304</v>
      </c>
      <c r="C7" s="52"/>
      <c r="D7" s="121" t="s">
        <v>1</v>
      </c>
      <c r="E7" s="49"/>
      <c r="F7" s="59"/>
      <c r="G7" s="249"/>
    </row>
    <row r="8" spans="1:7" ht="18" customHeight="1" x14ac:dyDescent="0.25">
      <c r="A8" s="23">
        <v>0.70833333333333304</v>
      </c>
      <c r="B8" s="45">
        <v>0.72916666666666596</v>
      </c>
      <c r="C8" s="51" t="s">
        <v>25</v>
      </c>
      <c r="D8" s="77"/>
      <c r="E8" s="49"/>
      <c r="F8" s="59"/>
      <c r="G8" s="249"/>
    </row>
    <row r="9" spans="1:7" ht="18" customHeight="1" x14ac:dyDescent="0.25">
      <c r="A9" s="23">
        <v>0.72916666666666596</v>
      </c>
      <c r="B9" s="45">
        <v>0.75</v>
      </c>
      <c r="C9" s="51"/>
      <c r="D9" s="77"/>
      <c r="E9" s="49"/>
      <c r="F9" s="59"/>
      <c r="G9" s="249"/>
    </row>
    <row r="10" spans="1:7" ht="18" customHeight="1" x14ac:dyDescent="0.25">
      <c r="A10" s="23">
        <v>0.75</v>
      </c>
      <c r="B10" s="45">
        <v>0.77083333333333304</v>
      </c>
      <c r="C10" s="51"/>
      <c r="D10" s="47" t="s">
        <v>25</v>
      </c>
      <c r="E10" s="56" t="s">
        <v>25</v>
      </c>
      <c r="F10" s="60" t="s">
        <v>9</v>
      </c>
      <c r="G10" s="249"/>
    </row>
    <row r="11" spans="1:7" ht="18" customHeight="1" x14ac:dyDescent="0.25">
      <c r="A11" s="23">
        <v>0.77083333333333304</v>
      </c>
      <c r="B11" s="45">
        <v>0.79166666666666596</v>
      </c>
      <c r="C11" s="51"/>
      <c r="D11" s="47"/>
      <c r="E11" s="57"/>
      <c r="F11" s="60"/>
      <c r="G11" s="250"/>
    </row>
    <row r="12" spans="1:7" ht="18" customHeight="1" x14ac:dyDescent="0.25">
      <c r="A12" s="23">
        <v>0.79166666666666596</v>
      </c>
      <c r="B12" s="45">
        <v>0.8125</v>
      </c>
      <c r="C12" s="51"/>
      <c r="D12" s="47"/>
      <c r="E12" s="57"/>
      <c r="F12" s="60"/>
      <c r="G12" s="52"/>
    </row>
    <row r="13" spans="1:7" ht="18" customHeight="1" x14ac:dyDescent="0.25">
      <c r="A13" s="23">
        <v>0.8125</v>
      </c>
      <c r="B13" s="45">
        <v>0.83333333333333304</v>
      </c>
      <c r="C13" s="52"/>
      <c r="D13" s="47"/>
      <c r="E13" s="57"/>
      <c r="F13" s="60"/>
      <c r="G13" s="52"/>
    </row>
    <row r="14" spans="1:7" ht="18" customHeight="1" x14ac:dyDescent="0.25">
      <c r="A14" s="23">
        <v>0.83333333333333304</v>
      </c>
      <c r="B14" s="45">
        <v>0.85416666666666596</v>
      </c>
      <c r="C14" s="52"/>
      <c r="D14" s="79" t="s">
        <v>9</v>
      </c>
      <c r="E14" s="49"/>
      <c r="F14" s="59"/>
      <c r="G14" s="52"/>
    </row>
    <row r="15" spans="1:7" ht="18" customHeight="1" x14ac:dyDescent="0.25">
      <c r="A15" s="23">
        <v>0.85416666666666596</v>
      </c>
      <c r="B15" s="45">
        <v>0.875</v>
      </c>
      <c r="C15" s="52"/>
      <c r="D15" s="55"/>
      <c r="E15" s="49"/>
      <c r="F15" s="59"/>
      <c r="G15" s="52"/>
    </row>
    <row r="16" spans="1:7" ht="18" customHeight="1" x14ac:dyDescent="0.25">
      <c r="A16" s="23">
        <v>0.874999999999999</v>
      </c>
      <c r="B16" s="45">
        <v>0.89583333333333337</v>
      </c>
      <c r="C16" s="52"/>
      <c r="D16" s="55"/>
      <c r="E16" s="49"/>
      <c r="F16" s="59"/>
      <c r="G16" s="52"/>
    </row>
    <row r="17" spans="1:7" ht="18" customHeight="1" x14ac:dyDescent="0.25">
      <c r="A17" s="23">
        <v>0.89583333333333304</v>
      </c>
      <c r="B17" s="45">
        <v>0.91666666666666663</v>
      </c>
      <c r="C17" s="52"/>
      <c r="D17" s="46"/>
      <c r="E17" s="49"/>
      <c r="F17" s="59"/>
      <c r="G17" s="52"/>
    </row>
    <row r="18" spans="1:7" ht="18" customHeight="1" thickBot="1" x14ac:dyDescent="0.3">
      <c r="A18" s="62">
        <v>0.91666666666666596</v>
      </c>
      <c r="B18" s="63">
        <v>0.9375</v>
      </c>
      <c r="C18" s="53"/>
      <c r="D18" s="48"/>
      <c r="E18" s="50"/>
      <c r="F18" s="61"/>
      <c r="G18" s="53"/>
    </row>
    <row r="19" spans="1:7" ht="18" customHeight="1" x14ac:dyDescent="0.2"/>
    <row r="20" spans="1:7" ht="18" customHeight="1" x14ac:dyDescent="0.2"/>
    <row r="21" spans="1:7" ht="18" customHeight="1" x14ac:dyDescent="0.25">
      <c r="A21" s="10" t="s">
        <v>13</v>
      </c>
      <c r="B21" s="10"/>
      <c r="C21" s="10" t="s">
        <v>18</v>
      </c>
      <c r="D21" s="10" t="s">
        <v>19</v>
      </c>
      <c r="E21" s="10" t="s">
        <v>20</v>
      </c>
      <c r="F21" s="10" t="s">
        <v>21</v>
      </c>
      <c r="G21" s="10" t="s">
        <v>22</v>
      </c>
    </row>
    <row r="22" spans="1:7" ht="18" customHeight="1" x14ac:dyDescent="0.2">
      <c r="A22" s="5">
        <f>SUM(C22:G22)</f>
        <v>0</v>
      </c>
      <c r="B22" s="82" t="s">
        <v>9</v>
      </c>
      <c r="C22" s="5"/>
      <c r="D22" s="5"/>
      <c r="E22" s="5"/>
      <c r="F22" s="5"/>
      <c r="G22" s="5"/>
    </row>
    <row r="23" spans="1:7" ht="18" customHeight="1" x14ac:dyDescent="0.2">
      <c r="A23" s="5">
        <f>SUM(C23:G23)</f>
        <v>0</v>
      </c>
      <c r="B23" s="122" t="s">
        <v>23</v>
      </c>
      <c r="C23" s="5"/>
      <c r="D23" s="5"/>
      <c r="E23" s="5"/>
      <c r="F23" s="5"/>
      <c r="G23" s="5"/>
    </row>
    <row r="24" spans="1:7" ht="18" customHeight="1" x14ac:dyDescent="0.2">
      <c r="A24" s="5">
        <f>SUM(C24:G24)</f>
        <v>0</v>
      </c>
      <c r="B24" s="81" t="s">
        <v>25</v>
      </c>
      <c r="C24" s="5"/>
      <c r="D24" s="5"/>
      <c r="E24" s="5"/>
      <c r="F24" s="5"/>
      <c r="G24" s="5"/>
    </row>
    <row r="25" spans="1:7" ht="18" customHeight="1" x14ac:dyDescent="0.2">
      <c r="A25" s="5">
        <f>SUM(C25:G25)</f>
        <v>0</v>
      </c>
      <c r="B25" s="83" t="s">
        <v>1</v>
      </c>
      <c r="C25" s="5"/>
      <c r="D25" s="5"/>
      <c r="E25" s="5"/>
      <c r="F25" s="5"/>
      <c r="G25" s="5"/>
    </row>
    <row r="26" spans="1:7" ht="18" customHeight="1" x14ac:dyDescent="0.2">
      <c r="A26" s="5">
        <f>SUM(C26:G26)</f>
        <v>0</v>
      </c>
      <c r="B26" s="5"/>
      <c r="C26" s="5"/>
      <c r="D26" s="5"/>
      <c r="E26" s="5"/>
      <c r="F26" s="5"/>
      <c r="G26" s="5"/>
    </row>
    <row r="27" spans="1:7" ht="18" customHeight="1" x14ac:dyDescent="0.2"/>
    <row r="28" spans="1:7" ht="18" customHeight="1" x14ac:dyDescent="0.2"/>
    <row r="29" spans="1:7" ht="18" customHeight="1" x14ac:dyDescent="0.2"/>
    <row r="30" spans="1:7" ht="18" customHeight="1" x14ac:dyDescent="0.2"/>
    <row r="31" spans="1:7" ht="18" customHeight="1" x14ac:dyDescent="0.2"/>
    <row r="32" spans="1: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</sheetData>
  <mergeCells count="1">
    <mergeCell ref="G6:G11"/>
  </mergeCells>
  <phoneticPr fontId="0" type="noConversion"/>
  <pageMargins left="0.25" right="0.25" top="0.75" bottom="0.75" header="0.3" footer="0.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7">
    <pageSetUpPr fitToPage="1"/>
  </sheetPr>
  <dimension ref="A1:Q36"/>
  <sheetViews>
    <sheetView tabSelected="1" zoomScaleNormal="100" workbookViewId="0">
      <selection activeCell="E4" sqref="E4:E6"/>
    </sheetView>
  </sheetViews>
  <sheetFormatPr baseColWidth="10" defaultColWidth="10.7109375" defaultRowHeight="12.75" x14ac:dyDescent="0.2"/>
  <cols>
    <col min="1" max="2" width="6.140625" bestFit="1" customWidth="1"/>
    <col min="3" max="3" width="8.5703125" bestFit="1" customWidth="1"/>
    <col min="4" max="4" width="10.42578125" bestFit="1" customWidth="1"/>
    <col min="5" max="5" width="8" bestFit="1" customWidth="1"/>
    <col min="6" max="6" width="11.7109375" bestFit="1" customWidth="1"/>
    <col min="7" max="7" width="7.85546875" bestFit="1" customWidth="1"/>
    <col min="8" max="9" width="6.140625" bestFit="1" customWidth="1"/>
  </cols>
  <sheetData>
    <row r="1" spans="1:17" s="1" customFormat="1" ht="23.25" x14ac:dyDescent="0.35">
      <c r="A1" s="176" t="s">
        <v>37</v>
      </c>
      <c r="B1" s="176"/>
      <c r="C1" s="176"/>
      <c r="D1" s="176"/>
      <c r="E1" s="176"/>
      <c r="F1" s="176"/>
      <c r="G1" s="176"/>
      <c r="H1" s="15"/>
      <c r="I1" s="3"/>
      <c r="J1" s="3"/>
      <c r="K1" s="15"/>
      <c r="L1" s="3"/>
      <c r="M1" s="3"/>
      <c r="N1" s="15"/>
      <c r="O1" s="3"/>
      <c r="P1" s="3"/>
    </row>
    <row r="2" spans="1:17" s="1" customFormat="1" ht="10.15" customHeight="1" thickBot="1" x14ac:dyDescent="0.4">
      <c r="A2" s="26"/>
      <c r="B2" s="27"/>
      <c r="C2" s="15"/>
      <c r="D2" s="3"/>
      <c r="E2" s="15"/>
      <c r="F2" s="3"/>
      <c r="G2" s="3"/>
      <c r="H2" s="15"/>
      <c r="I2" s="3"/>
      <c r="J2" s="3"/>
      <c r="K2" s="15"/>
      <c r="L2" s="3"/>
      <c r="M2" s="3"/>
      <c r="N2" s="15"/>
      <c r="O2" s="3"/>
      <c r="P2" s="3"/>
    </row>
    <row r="3" spans="1:17" s="1" customFormat="1" ht="31.5" x14ac:dyDescent="0.25">
      <c r="A3" s="128" t="s">
        <v>16</v>
      </c>
      <c r="B3" s="131" t="s">
        <v>17</v>
      </c>
      <c r="C3" s="132" t="s">
        <v>18</v>
      </c>
      <c r="D3" s="129" t="s">
        <v>19</v>
      </c>
      <c r="E3" s="130" t="s">
        <v>20</v>
      </c>
      <c r="F3" s="129" t="s">
        <v>21</v>
      </c>
      <c r="G3" s="133" t="s">
        <v>22</v>
      </c>
      <c r="H3" s="128" t="s">
        <v>16</v>
      </c>
      <c r="I3" s="131" t="s">
        <v>17</v>
      </c>
      <c r="J3" s="15"/>
      <c r="K3" s="3"/>
      <c r="L3" s="3"/>
      <c r="M3" s="15"/>
      <c r="N3" s="3"/>
      <c r="O3" s="3"/>
      <c r="P3" s="15"/>
      <c r="Q3" s="3"/>
    </row>
    <row r="4" spans="1:17" s="2" customFormat="1" ht="15.75" x14ac:dyDescent="0.25">
      <c r="A4" s="18">
        <v>0.66666666666666696</v>
      </c>
      <c r="B4" s="19">
        <v>0.6875</v>
      </c>
      <c r="C4" s="182" t="s">
        <v>55</v>
      </c>
      <c r="D4" s="180" t="s">
        <v>59</v>
      </c>
      <c r="E4" s="180" t="s">
        <v>82</v>
      </c>
      <c r="F4" s="180" t="s">
        <v>61</v>
      </c>
      <c r="G4" s="177" t="s">
        <v>57</v>
      </c>
      <c r="H4" s="18">
        <v>0.66666666666666696</v>
      </c>
      <c r="I4" s="19">
        <v>0.6875</v>
      </c>
      <c r="J4" s="15"/>
      <c r="K4" s="3"/>
      <c r="L4" s="3"/>
      <c r="M4" s="15"/>
      <c r="N4" s="3"/>
      <c r="O4" s="3"/>
      <c r="P4" s="15"/>
      <c r="Q4" s="3"/>
    </row>
    <row r="5" spans="1:17" ht="15.75" x14ac:dyDescent="0.25">
      <c r="A5" s="18">
        <v>0.6875</v>
      </c>
      <c r="B5" s="19">
        <v>0.70833333333333304</v>
      </c>
      <c r="C5" s="182"/>
      <c r="D5" s="180"/>
      <c r="E5" s="180"/>
      <c r="F5" s="180"/>
      <c r="G5" s="177"/>
      <c r="H5" s="18">
        <v>0.6875</v>
      </c>
      <c r="I5" s="19">
        <v>0.70833333333333304</v>
      </c>
      <c r="J5" s="15"/>
      <c r="K5" s="3"/>
      <c r="L5" s="3"/>
      <c r="M5" s="15"/>
      <c r="N5" s="3"/>
      <c r="O5" s="3"/>
      <c r="P5" s="15"/>
      <c r="Q5" s="3"/>
    </row>
    <row r="6" spans="1:17" ht="15.75" x14ac:dyDescent="0.25">
      <c r="A6" s="18">
        <v>0.70833333333333304</v>
      </c>
      <c r="B6" s="19">
        <v>0.72916666666666596</v>
      </c>
      <c r="C6" s="182"/>
      <c r="D6" s="180"/>
      <c r="E6" s="180"/>
      <c r="F6" s="180"/>
      <c r="G6" s="177"/>
      <c r="H6" s="18">
        <v>0.70833333333333304</v>
      </c>
      <c r="I6" s="19">
        <v>0.72916666666666596</v>
      </c>
      <c r="J6" s="15"/>
      <c r="K6" s="3"/>
      <c r="L6" s="3"/>
      <c r="M6" s="15"/>
      <c r="N6" s="3"/>
      <c r="O6" s="3"/>
      <c r="P6" s="15"/>
      <c r="Q6" s="3"/>
    </row>
    <row r="7" spans="1:17" ht="15.75" x14ac:dyDescent="0.25">
      <c r="A7" s="18">
        <v>0.72916666666666596</v>
      </c>
      <c r="B7" s="19">
        <v>0.75</v>
      </c>
      <c r="C7" s="182" t="s">
        <v>57</v>
      </c>
      <c r="D7" s="180" t="s">
        <v>60</v>
      </c>
      <c r="E7" s="180" t="s">
        <v>66</v>
      </c>
      <c r="F7" s="180" t="s">
        <v>62</v>
      </c>
      <c r="G7" s="177" t="s">
        <v>56</v>
      </c>
      <c r="H7" s="18">
        <v>0.72916666666666596</v>
      </c>
      <c r="I7" s="19">
        <v>0.75</v>
      </c>
      <c r="J7" s="15"/>
      <c r="K7" s="3"/>
      <c r="L7" s="3"/>
      <c r="M7" s="15"/>
      <c r="N7" s="3"/>
      <c r="O7" s="3"/>
      <c r="P7" s="15"/>
      <c r="Q7" s="3"/>
    </row>
    <row r="8" spans="1:17" ht="15.75" x14ac:dyDescent="0.25">
      <c r="A8" s="18">
        <v>0.75</v>
      </c>
      <c r="B8" s="19">
        <v>0.77083333333333304</v>
      </c>
      <c r="C8" s="182"/>
      <c r="D8" s="180"/>
      <c r="E8" s="180"/>
      <c r="F8" s="180"/>
      <c r="G8" s="177"/>
      <c r="H8" s="18">
        <v>0.75</v>
      </c>
      <c r="I8" s="19">
        <v>0.77083333333333304</v>
      </c>
      <c r="J8" s="15"/>
      <c r="K8" s="3"/>
      <c r="L8" s="3"/>
      <c r="M8" s="15"/>
      <c r="N8" s="3"/>
      <c r="O8" s="3"/>
      <c r="P8" s="15"/>
      <c r="Q8" s="3"/>
    </row>
    <row r="9" spans="1:17" ht="15.75" x14ac:dyDescent="0.25">
      <c r="A9" s="18">
        <v>0.77083333333333304</v>
      </c>
      <c r="B9" s="19">
        <v>0.79166666666666596</v>
      </c>
      <c r="C9" s="182"/>
      <c r="D9" s="180"/>
      <c r="E9" s="180"/>
      <c r="F9" s="180"/>
      <c r="G9" s="177"/>
      <c r="H9" s="18">
        <v>0.77083333333333304</v>
      </c>
      <c r="I9" s="19">
        <v>0.79166666666666596</v>
      </c>
      <c r="J9" s="15"/>
      <c r="K9" s="3"/>
      <c r="L9" s="3"/>
      <c r="M9" s="15"/>
      <c r="N9" s="3"/>
      <c r="O9" s="3"/>
      <c r="P9" s="15"/>
      <c r="Q9" s="3"/>
    </row>
    <row r="10" spans="1:17" ht="15.75" x14ac:dyDescent="0.25">
      <c r="A10" s="18">
        <v>0.79166666666666596</v>
      </c>
      <c r="B10" s="19">
        <v>0.8125</v>
      </c>
      <c r="C10" s="182" t="s">
        <v>56</v>
      </c>
      <c r="D10" s="180" t="s">
        <v>74</v>
      </c>
      <c r="E10" s="185" t="s">
        <v>61</v>
      </c>
      <c r="F10" s="180" t="s">
        <v>54</v>
      </c>
      <c r="G10" s="177" t="s">
        <v>60</v>
      </c>
      <c r="H10" s="18">
        <v>0.79166666666666596</v>
      </c>
      <c r="I10" s="19">
        <v>0.8125</v>
      </c>
      <c r="J10" s="15"/>
      <c r="K10" s="3"/>
      <c r="L10" s="3"/>
      <c r="M10" s="15"/>
      <c r="N10" s="3"/>
      <c r="O10" s="3"/>
      <c r="P10" s="15"/>
      <c r="Q10" s="3"/>
    </row>
    <row r="11" spans="1:17" ht="15.75" x14ac:dyDescent="0.25">
      <c r="A11" s="18">
        <v>0.8125</v>
      </c>
      <c r="B11" s="19">
        <v>0.83333333333333304</v>
      </c>
      <c r="C11" s="182"/>
      <c r="D11" s="180"/>
      <c r="E11" s="186"/>
      <c r="F11" s="180"/>
      <c r="G11" s="177"/>
      <c r="H11" s="18">
        <v>0.8125</v>
      </c>
      <c r="I11" s="19">
        <v>0.83333333333333304</v>
      </c>
      <c r="J11" s="15"/>
      <c r="K11" s="3"/>
      <c r="L11" s="3"/>
      <c r="M11" s="15"/>
      <c r="N11" s="3"/>
      <c r="O11" s="3"/>
      <c r="P11" s="15"/>
      <c r="Q11" s="3"/>
    </row>
    <row r="12" spans="1:17" ht="15.75" x14ac:dyDescent="0.25">
      <c r="A12" s="18">
        <v>0.83333333333333304</v>
      </c>
      <c r="B12" s="19">
        <v>0.85416666666666596</v>
      </c>
      <c r="C12" s="182"/>
      <c r="D12" s="180"/>
      <c r="E12" s="186"/>
      <c r="F12" s="180"/>
      <c r="G12" s="177"/>
      <c r="H12" s="18">
        <v>0.83333333333333304</v>
      </c>
      <c r="I12" s="19">
        <v>0.85416666666666596</v>
      </c>
      <c r="J12" s="15"/>
      <c r="K12" s="3"/>
      <c r="L12" s="3"/>
      <c r="M12" s="15"/>
      <c r="N12" s="3"/>
      <c r="O12" s="3"/>
      <c r="P12" s="15"/>
      <c r="Q12" s="3"/>
    </row>
    <row r="13" spans="1:17" ht="15.75" x14ac:dyDescent="0.25">
      <c r="A13" s="18">
        <v>0.85416666666666596</v>
      </c>
      <c r="B13" s="19">
        <v>0.875</v>
      </c>
      <c r="C13" s="182" t="s">
        <v>54</v>
      </c>
      <c r="D13" s="180" t="s">
        <v>57</v>
      </c>
      <c r="E13" s="186"/>
      <c r="F13" s="180" t="s">
        <v>64</v>
      </c>
      <c r="G13" s="178" t="s">
        <v>76</v>
      </c>
      <c r="H13" s="18">
        <v>0.85416666666666596</v>
      </c>
      <c r="I13" s="19">
        <v>0.875</v>
      </c>
      <c r="J13" s="15"/>
      <c r="K13" s="3"/>
      <c r="L13" s="3"/>
      <c r="M13" s="15"/>
      <c r="N13" s="3"/>
      <c r="O13" s="3"/>
      <c r="P13" s="15"/>
      <c r="Q13" s="3"/>
    </row>
    <row r="14" spans="1:17" ht="15.75" x14ac:dyDescent="0.25">
      <c r="A14" s="18">
        <v>0.874999999999999</v>
      </c>
      <c r="B14" s="19">
        <v>0.89583333333333337</v>
      </c>
      <c r="C14" s="182"/>
      <c r="D14" s="180"/>
      <c r="E14" s="186"/>
      <c r="F14" s="180"/>
      <c r="G14" s="178"/>
      <c r="H14" s="18">
        <v>0.874999999999999</v>
      </c>
      <c r="I14" s="19">
        <v>0.89583333333333337</v>
      </c>
      <c r="J14" s="15"/>
      <c r="K14" s="3"/>
      <c r="L14" s="3"/>
      <c r="M14" s="15"/>
      <c r="N14" s="3"/>
      <c r="O14" s="3"/>
      <c r="P14" s="15"/>
      <c r="Q14" s="3"/>
    </row>
    <row r="15" spans="1:17" ht="15.75" x14ac:dyDescent="0.25">
      <c r="A15" s="18">
        <v>0.89583333333333304</v>
      </c>
      <c r="B15" s="19">
        <v>0.91666666666666663</v>
      </c>
      <c r="C15" s="182"/>
      <c r="D15" s="180"/>
      <c r="E15" s="186"/>
      <c r="F15" s="180"/>
      <c r="G15" s="178"/>
      <c r="H15" s="18">
        <v>0.89583333333333304</v>
      </c>
      <c r="I15" s="19">
        <v>0.91666666666666663</v>
      </c>
      <c r="J15" s="15"/>
      <c r="K15" s="3"/>
      <c r="L15" s="3"/>
      <c r="M15" s="15"/>
      <c r="N15" s="3"/>
      <c r="O15" s="3"/>
      <c r="P15" s="15"/>
      <c r="Q15" s="3"/>
    </row>
    <row r="16" spans="1:17" ht="16.5" thickBot="1" x14ac:dyDescent="0.3">
      <c r="A16" s="20">
        <v>0.91666666666666596</v>
      </c>
      <c r="B16" s="21">
        <v>0.9375</v>
      </c>
      <c r="C16" s="183"/>
      <c r="D16" s="181"/>
      <c r="E16" s="187"/>
      <c r="F16" s="181"/>
      <c r="G16" s="179"/>
      <c r="H16" s="20">
        <v>0.91666666666666596</v>
      </c>
      <c r="I16" s="21">
        <v>0.9375</v>
      </c>
      <c r="J16" s="15"/>
      <c r="K16" s="3"/>
      <c r="L16" s="3"/>
      <c r="M16" s="15"/>
      <c r="N16" s="3"/>
      <c r="O16" s="3"/>
      <c r="P16" s="15"/>
      <c r="Q16" s="3"/>
    </row>
    <row r="17" spans="1:17" ht="15" x14ac:dyDescent="0.25">
      <c r="A17" s="15"/>
      <c r="B17" s="3"/>
      <c r="C17" s="3"/>
      <c r="D17" s="15"/>
      <c r="E17" s="3"/>
      <c r="F17" s="3"/>
      <c r="G17" s="15"/>
      <c r="H17" s="3"/>
      <c r="I17" s="15"/>
      <c r="J17" s="15"/>
      <c r="K17" s="3"/>
      <c r="L17" s="3"/>
      <c r="M17" s="15"/>
      <c r="N17" s="3"/>
      <c r="O17" s="3"/>
      <c r="P17" s="15"/>
      <c r="Q17" s="3"/>
    </row>
    <row r="18" spans="1:17" ht="15" x14ac:dyDescent="0.25">
      <c r="A18" s="3"/>
      <c r="B18" s="3"/>
      <c r="C18" s="3"/>
      <c r="D18" s="3"/>
      <c r="E18" s="3"/>
      <c r="F18" s="3"/>
      <c r="G18" s="3"/>
      <c r="H18" s="15"/>
      <c r="I18" s="3"/>
      <c r="J18" s="15"/>
      <c r="K18" s="3"/>
      <c r="L18" s="3"/>
      <c r="M18" s="15"/>
      <c r="N18" s="3"/>
      <c r="O18" s="3"/>
      <c r="P18" s="15"/>
      <c r="Q18" s="3"/>
    </row>
    <row r="19" spans="1:17" ht="15" x14ac:dyDescent="0.25">
      <c r="A19" s="3"/>
      <c r="B19" s="3"/>
      <c r="C19" s="3"/>
      <c r="D19" s="3"/>
      <c r="E19" s="3"/>
      <c r="F19" s="3"/>
      <c r="G19" s="3"/>
      <c r="H19" s="15"/>
      <c r="I19" s="3"/>
      <c r="J19" s="15"/>
      <c r="K19" s="3"/>
      <c r="L19" s="3"/>
      <c r="M19" s="15"/>
      <c r="N19" s="3"/>
      <c r="O19" s="3"/>
      <c r="P19" s="15"/>
      <c r="Q19" s="3"/>
    </row>
    <row r="20" spans="1:17" ht="15" x14ac:dyDescent="0.25">
      <c r="A20" s="3"/>
      <c r="B20" s="3"/>
      <c r="C20" s="3"/>
      <c r="D20" s="3"/>
      <c r="E20" s="3"/>
      <c r="F20" s="3"/>
      <c r="G20" s="3"/>
      <c r="H20" s="15"/>
      <c r="I20" s="3"/>
      <c r="J20" s="15"/>
      <c r="K20" s="3"/>
      <c r="L20" s="3"/>
      <c r="M20" s="15"/>
      <c r="N20" s="3"/>
      <c r="O20" s="3"/>
      <c r="P20" s="15"/>
      <c r="Q20" s="3"/>
    </row>
    <row r="21" spans="1:17" ht="15" x14ac:dyDescent="0.25">
      <c r="A21" s="3"/>
      <c r="B21" s="3"/>
      <c r="C21" s="3"/>
      <c r="D21" s="3"/>
      <c r="E21" s="3"/>
      <c r="F21" s="3"/>
      <c r="G21" s="3"/>
      <c r="H21" s="15"/>
      <c r="I21" s="3"/>
      <c r="J21" s="15"/>
      <c r="K21" s="3"/>
      <c r="L21" s="3"/>
      <c r="M21" s="15"/>
      <c r="N21" s="3"/>
      <c r="O21" s="3"/>
      <c r="P21" s="15"/>
      <c r="Q21" s="3"/>
    </row>
    <row r="22" spans="1:17" ht="15" x14ac:dyDescent="0.25">
      <c r="A22" s="3"/>
      <c r="B22" s="3"/>
      <c r="C22" s="3"/>
      <c r="D22" s="3"/>
      <c r="E22" s="3"/>
      <c r="F22" s="3"/>
      <c r="G22" s="3"/>
      <c r="H22" s="15"/>
      <c r="I22" s="3"/>
      <c r="J22" s="15"/>
      <c r="K22" s="3"/>
      <c r="L22" s="3"/>
      <c r="M22" s="15"/>
      <c r="N22" s="3"/>
      <c r="O22" s="3"/>
      <c r="P22" s="15"/>
      <c r="Q22" s="3"/>
    </row>
    <row r="23" spans="1:17" ht="15" x14ac:dyDescent="0.25">
      <c r="A23" s="3"/>
      <c r="B23" s="3"/>
      <c r="C23" s="3"/>
      <c r="D23" s="3"/>
      <c r="E23" s="3"/>
      <c r="F23" s="3"/>
      <c r="G23" s="3"/>
      <c r="H23" s="15"/>
      <c r="I23" s="3"/>
      <c r="J23" s="15"/>
      <c r="K23" s="3"/>
      <c r="L23" s="3"/>
      <c r="M23" s="15"/>
      <c r="N23" s="3"/>
      <c r="O23" s="3"/>
      <c r="P23" s="15"/>
      <c r="Q23" s="3"/>
    </row>
    <row r="24" spans="1:17" ht="15" x14ac:dyDescent="0.25">
      <c r="A24" s="3"/>
      <c r="B24" s="3"/>
      <c r="C24" s="3"/>
      <c r="D24" s="3"/>
      <c r="E24" s="3"/>
      <c r="F24" s="3"/>
      <c r="G24" s="3"/>
      <c r="H24" s="15"/>
      <c r="I24" s="3"/>
      <c r="J24" s="15"/>
      <c r="K24" s="3"/>
      <c r="L24" s="3"/>
      <c r="M24" s="15"/>
      <c r="N24" s="3"/>
      <c r="O24" s="3"/>
      <c r="P24" s="15"/>
      <c r="Q24" s="3"/>
    </row>
    <row r="25" spans="1:17" ht="15" x14ac:dyDescent="0.25">
      <c r="A25" s="3"/>
      <c r="B25" s="3"/>
      <c r="C25" s="3"/>
      <c r="D25" s="3"/>
      <c r="E25" s="3"/>
      <c r="F25" s="3"/>
      <c r="G25" s="3"/>
      <c r="H25" s="15"/>
      <c r="I25" s="3"/>
      <c r="J25" s="15"/>
      <c r="K25" s="3"/>
      <c r="L25" s="3"/>
      <c r="M25" s="15"/>
      <c r="N25" s="3"/>
      <c r="O25" s="3"/>
      <c r="P25" s="15"/>
      <c r="Q25" s="3"/>
    </row>
    <row r="26" spans="1:17" ht="15" x14ac:dyDescent="0.25">
      <c r="A26" s="3"/>
      <c r="B26" s="3"/>
      <c r="C26" s="3"/>
      <c r="D26" s="3"/>
      <c r="E26" s="3"/>
      <c r="F26" s="3"/>
      <c r="G26" s="3"/>
      <c r="H26" s="15"/>
      <c r="I26" s="3"/>
      <c r="K26" s="1"/>
    </row>
    <row r="27" spans="1:17" ht="15" x14ac:dyDescent="0.25">
      <c r="K27" s="1"/>
    </row>
    <row r="28" spans="1:17" ht="15" x14ac:dyDescent="0.25">
      <c r="K28" s="1"/>
    </row>
    <row r="29" spans="1:17" ht="15" x14ac:dyDescent="0.25">
      <c r="K29" s="1"/>
    </row>
    <row r="30" spans="1:17" ht="15" x14ac:dyDescent="0.25">
      <c r="K30" s="1"/>
    </row>
    <row r="31" spans="1:17" ht="15" x14ac:dyDescent="0.25">
      <c r="K31" s="1"/>
    </row>
    <row r="32" spans="1:17" ht="15" x14ac:dyDescent="0.25">
      <c r="K32" s="1"/>
    </row>
    <row r="33" spans="11:11" ht="15" x14ac:dyDescent="0.25">
      <c r="K33" s="1"/>
    </row>
    <row r="34" spans="11:11" ht="15" x14ac:dyDescent="0.25">
      <c r="K34" s="1"/>
    </row>
    <row r="35" spans="11:11" ht="15" x14ac:dyDescent="0.25">
      <c r="K35" s="1"/>
    </row>
    <row r="36" spans="11:11" ht="15" x14ac:dyDescent="0.25">
      <c r="K36" s="1"/>
    </row>
  </sheetData>
  <mergeCells count="20">
    <mergeCell ref="D7:D9"/>
    <mergeCell ref="E4:E6"/>
    <mergeCell ref="E7:E9"/>
    <mergeCell ref="E10:E16"/>
    <mergeCell ref="A1:G1"/>
    <mergeCell ref="G4:G6"/>
    <mergeCell ref="G7:G9"/>
    <mergeCell ref="G10:G12"/>
    <mergeCell ref="G13:G16"/>
    <mergeCell ref="D10:D12"/>
    <mergeCell ref="D13:D16"/>
    <mergeCell ref="C13:C16"/>
    <mergeCell ref="C10:C12"/>
    <mergeCell ref="C7:C9"/>
    <mergeCell ref="C4:C6"/>
    <mergeCell ref="F4:F6"/>
    <mergeCell ref="F7:F9"/>
    <mergeCell ref="F10:F12"/>
    <mergeCell ref="F13:F16"/>
    <mergeCell ref="D4:D6"/>
  </mergeCells>
  <phoneticPr fontId="0" type="noConversion"/>
  <pageMargins left="0.25" right="0.25" top="0.75" bottom="0.75" header="0.3" footer="0.3"/>
  <pageSetup paperSize="9" scale="68" orientation="landscape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8">
    <pageSetUpPr fitToPage="1"/>
  </sheetPr>
  <dimension ref="A1:P25"/>
  <sheetViews>
    <sheetView zoomScaleNormal="100" workbookViewId="0">
      <selection activeCell="G16" sqref="A2:G17"/>
    </sheetView>
  </sheetViews>
  <sheetFormatPr baseColWidth="10" defaultColWidth="11.28515625" defaultRowHeight="12.75" x14ac:dyDescent="0.2"/>
  <sheetData>
    <row r="1" spans="1:16" ht="15" x14ac:dyDescent="0.25">
      <c r="A1" s="3"/>
      <c r="B1" s="15"/>
      <c r="C1" s="3"/>
      <c r="D1" s="15"/>
      <c r="E1" s="3"/>
      <c r="F1" s="15"/>
      <c r="G1" s="3"/>
      <c r="H1" s="15"/>
      <c r="I1" s="3"/>
      <c r="J1" s="15"/>
      <c r="K1" s="3"/>
      <c r="L1" s="15"/>
      <c r="M1" s="3"/>
      <c r="N1" s="15"/>
      <c r="O1" s="3"/>
    </row>
    <row r="2" spans="1:16" s="1" customFormat="1" ht="23.25" x14ac:dyDescent="0.35">
      <c r="A2" s="26" t="s">
        <v>47</v>
      </c>
      <c r="B2" s="27"/>
      <c r="C2" s="3"/>
      <c r="D2" s="15"/>
      <c r="E2" s="3"/>
      <c r="F2" s="15"/>
      <c r="G2" s="3"/>
      <c r="H2" s="15"/>
      <c r="I2" s="3"/>
      <c r="J2" s="15"/>
      <c r="K2" s="3"/>
      <c r="L2" s="15"/>
      <c r="M2" s="3"/>
      <c r="N2" s="15"/>
      <c r="O2" s="3"/>
    </row>
    <row r="3" spans="1:16" s="1" customFormat="1" ht="7.9" customHeight="1" thickBot="1" x14ac:dyDescent="0.3">
      <c r="A3" s="3"/>
      <c r="B3" s="15"/>
      <c r="C3" s="3"/>
      <c r="D3" s="15"/>
      <c r="E3" s="3"/>
      <c r="F3" s="15"/>
      <c r="G3" s="3"/>
      <c r="H3" s="15"/>
      <c r="I3" s="3"/>
      <c r="J3" s="15"/>
      <c r="K3" s="3"/>
      <c r="L3" s="15"/>
      <c r="M3" s="3"/>
      <c r="N3" s="15"/>
      <c r="O3" s="3"/>
    </row>
    <row r="4" spans="1:16" s="1" customFormat="1" ht="15.75" x14ac:dyDescent="0.25">
      <c r="A4" s="128" t="s">
        <v>16</v>
      </c>
      <c r="B4" s="131" t="s">
        <v>17</v>
      </c>
      <c r="C4" s="132" t="s">
        <v>18</v>
      </c>
      <c r="D4" s="129" t="s">
        <v>19</v>
      </c>
      <c r="E4" s="130" t="s">
        <v>20</v>
      </c>
      <c r="F4" s="129" t="s">
        <v>21</v>
      </c>
      <c r="G4" s="133" t="s">
        <v>22</v>
      </c>
      <c r="H4" s="128" t="s">
        <v>16</v>
      </c>
      <c r="I4" s="131" t="s">
        <v>17</v>
      </c>
      <c r="J4" s="3"/>
      <c r="K4" s="3"/>
      <c r="L4" s="3"/>
      <c r="M4" s="3"/>
      <c r="N4" s="3"/>
      <c r="O4" s="3"/>
      <c r="P4" s="3"/>
    </row>
    <row r="5" spans="1:16" s="2" customFormat="1" ht="15.75" x14ac:dyDescent="0.25">
      <c r="A5" s="18">
        <v>0.66666666666666696</v>
      </c>
      <c r="B5" s="19">
        <v>0.6875</v>
      </c>
      <c r="C5" s="188" t="s">
        <v>68</v>
      </c>
      <c r="D5" s="190" t="s">
        <v>78</v>
      </c>
      <c r="E5" s="190" t="s">
        <v>77</v>
      </c>
      <c r="F5" s="180" t="s">
        <v>70</v>
      </c>
      <c r="G5" s="177" t="s">
        <v>63</v>
      </c>
      <c r="H5" s="18">
        <v>0.66666666666666696</v>
      </c>
      <c r="I5" s="19">
        <v>0.6875</v>
      </c>
      <c r="J5" s="3"/>
      <c r="K5" s="3"/>
      <c r="L5" s="3"/>
      <c r="M5" s="3"/>
      <c r="N5" s="3"/>
      <c r="O5" s="3"/>
      <c r="P5" s="3"/>
    </row>
    <row r="6" spans="1:16" ht="15.75" x14ac:dyDescent="0.25">
      <c r="A6" s="18">
        <v>0.6875</v>
      </c>
      <c r="B6" s="19">
        <v>0.70833333333333304</v>
      </c>
      <c r="C6" s="188"/>
      <c r="D6" s="190"/>
      <c r="E6" s="190"/>
      <c r="F6" s="180"/>
      <c r="G6" s="177"/>
      <c r="H6" s="18">
        <v>0.6875</v>
      </c>
      <c r="I6" s="19">
        <v>0.70833333333333304</v>
      </c>
      <c r="J6" s="3"/>
      <c r="K6" s="3"/>
      <c r="L6" s="3"/>
      <c r="M6" s="3"/>
      <c r="N6" s="3"/>
      <c r="O6" s="3"/>
      <c r="P6" s="3"/>
    </row>
    <row r="7" spans="1:16" ht="15.75" x14ac:dyDescent="0.25">
      <c r="A7" s="18">
        <v>0.70833333333333304</v>
      </c>
      <c r="B7" s="19">
        <v>0.72916666666666596</v>
      </c>
      <c r="C7" s="188"/>
      <c r="D7" s="190"/>
      <c r="E7" s="190"/>
      <c r="F7" s="180"/>
      <c r="G7" s="177"/>
      <c r="H7" s="18">
        <v>0.70833333333333304</v>
      </c>
      <c r="I7" s="19">
        <v>0.72916666666666596</v>
      </c>
      <c r="J7" s="3"/>
      <c r="K7" s="3"/>
      <c r="L7" s="3"/>
      <c r="M7" s="3"/>
      <c r="N7" s="3"/>
      <c r="O7" s="3"/>
      <c r="P7" s="3"/>
    </row>
    <row r="8" spans="1:16" ht="15.75" x14ac:dyDescent="0.25">
      <c r="A8" s="18">
        <v>0.72916666666666596</v>
      </c>
      <c r="B8" s="19">
        <v>0.75</v>
      </c>
      <c r="C8" s="188"/>
      <c r="D8" s="190"/>
      <c r="E8" s="190"/>
      <c r="F8" s="180"/>
      <c r="G8" s="177" t="s">
        <v>55</v>
      </c>
      <c r="H8" s="18">
        <v>0.72916666666666596</v>
      </c>
      <c r="I8" s="19">
        <v>0.75</v>
      </c>
      <c r="J8" s="3"/>
      <c r="K8" s="3"/>
      <c r="L8" s="3"/>
      <c r="M8" s="3"/>
      <c r="N8" s="3"/>
      <c r="O8" s="3"/>
      <c r="P8" s="3"/>
    </row>
    <row r="9" spans="1:16" ht="15.75" x14ac:dyDescent="0.25">
      <c r="A9" s="18">
        <v>0.75</v>
      </c>
      <c r="B9" s="19">
        <v>0.77083333333333304</v>
      </c>
      <c r="C9" s="188"/>
      <c r="D9" s="190"/>
      <c r="E9" s="190"/>
      <c r="F9" s="180"/>
      <c r="G9" s="177"/>
      <c r="H9" s="18">
        <v>0.75</v>
      </c>
      <c r="I9" s="19">
        <v>0.77083333333333304</v>
      </c>
      <c r="J9" s="3"/>
      <c r="K9" s="3"/>
      <c r="L9" s="3"/>
      <c r="M9" s="3"/>
      <c r="N9" s="3"/>
      <c r="O9" s="3"/>
      <c r="P9" s="3"/>
    </row>
    <row r="10" spans="1:16" ht="15.75" x14ac:dyDescent="0.25">
      <c r="A10" s="18">
        <v>0.77083333333333304</v>
      </c>
      <c r="B10" s="19">
        <v>0.79166666666666596</v>
      </c>
      <c r="C10" s="188"/>
      <c r="D10" s="190"/>
      <c r="E10" s="190"/>
      <c r="F10" s="190" t="s">
        <v>77</v>
      </c>
      <c r="G10" s="177"/>
      <c r="H10" s="18">
        <v>0.77083333333333304</v>
      </c>
      <c r="I10" s="19">
        <v>0.79166666666666596</v>
      </c>
      <c r="J10" s="3"/>
      <c r="K10" s="3"/>
      <c r="L10" s="3"/>
      <c r="M10" s="3"/>
      <c r="N10" s="3"/>
      <c r="O10" s="3"/>
      <c r="P10" s="3"/>
    </row>
    <row r="11" spans="1:16" ht="15.75" x14ac:dyDescent="0.25">
      <c r="A11" s="18">
        <v>0.79166666666666596</v>
      </c>
      <c r="B11" s="19">
        <v>0.8125</v>
      </c>
      <c r="C11" s="188"/>
      <c r="D11" s="190"/>
      <c r="E11" s="190"/>
      <c r="F11" s="190"/>
      <c r="G11" s="177"/>
      <c r="H11" s="18">
        <v>0.79166666666666596</v>
      </c>
      <c r="I11" s="19">
        <v>0.8125</v>
      </c>
      <c r="J11" s="3"/>
      <c r="K11" s="3"/>
      <c r="L11" s="3"/>
      <c r="M11" s="3"/>
      <c r="N11" s="3"/>
      <c r="O11" s="3"/>
      <c r="P11" s="3"/>
    </row>
    <row r="12" spans="1:16" ht="15.75" x14ac:dyDescent="0.25">
      <c r="A12" s="18">
        <v>0.8125</v>
      </c>
      <c r="B12" s="19">
        <v>0.83333333333333304</v>
      </c>
      <c r="C12" s="188"/>
      <c r="D12" s="190"/>
      <c r="E12" s="190"/>
      <c r="F12" s="190"/>
      <c r="G12" s="192" t="s">
        <v>77</v>
      </c>
      <c r="H12" s="18">
        <v>0.8125</v>
      </c>
      <c r="I12" s="19">
        <v>0.83333333333333304</v>
      </c>
      <c r="J12" s="3"/>
      <c r="K12" s="3"/>
      <c r="L12" s="3"/>
      <c r="M12" s="3"/>
      <c r="N12" s="3"/>
      <c r="O12" s="3"/>
      <c r="P12" s="3"/>
    </row>
    <row r="13" spans="1:16" ht="15.75" x14ac:dyDescent="0.25">
      <c r="A13" s="18">
        <v>0.83333333333333304</v>
      </c>
      <c r="B13" s="19">
        <v>0.85416666666666596</v>
      </c>
      <c r="C13" s="188"/>
      <c r="D13" s="190"/>
      <c r="E13" s="190"/>
      <c r="F13" s="190"/>
      <c r="G13" s="192"/>
      <c r="H13" s="18">
        <v>0.83333333333333304</v>
      </c>
      <c r="I13" s="19">
        <v>0.85416666666666596</v>
      </c>
      <c r="J13" s="3"/>
      <c r="K13" s="3"/>
      <c r="L13" s="3"/>
      <c r="M13" s="3"/>
      <c r="N13" s="3"/>
      <c r="O13" s="3"/>
      <c r="P13" s="3"/>
    </row>
    <row r="14" spans="1:16" ht="15.75" x14ac:dyDescent="0.25">
      <c r="A14" s="18">
        <v>0.85416666666666596</v>
      </c>
      <c r="B14" s="19">
        <v>0.875</v>
      </c>
      <c r="C14" s="188"/>
      <c r="D14" s="190"/>
      <c r="E14" s="190"/>
      <c r="F14" s="190"/>
      <c r="G14" s="192"/>
      <c r="H14" s="18">
        <v>0.85416666666666596</v>
      </c>
      <c r="I14" s="19">
        <v>0.875</v>
      </c>
      <c r="J14" s="3"/>
      <c r="K14" s="3"/>
      <c r="L14" s="3"/>
      <c r="M14" s="3"/>
      <c r="N14" s="3"/>
      <c r="O14" s="3"/>
      <c r="P14" s="3"/>
    </row>
    <row r="15" spans="1:16" ht="15.75" x14ac:dyDescent="0.25">
      <c r="A15" s="18">
        <v>0.874999999999999</v>
      </c>
      <c r="B15" s="19">
        <v>0.89583333333333337</v>
      </c>
      <c r="C15" s="188"/>
      <c r="D15" s="190"/>
      <c r="E15" s="190"/>
      <c r="F15" s="190"/>
      <c r="G15" s="192"/>
      <c r="H15" s="18">
        <v>0.874999999999999</v>
      </c>
      <c r="I15" s="19">
        <v>0.89583333333333337</v>
      </c>
      <c r="J15" s="3"/>
      <c r="K15" s="3"/>
      <c r="L15" s="3"/>
      <c r="M15" s="3"/>
      <c r="N15" s="3"/>
      <c r="O15" s="3"/>
      <c r="P15" s="3"/>
    </row>
    <row r="16" spans="1:16" ht="15.75" x14ac:dyDescent="0.25">
      <c r="A16" s="18">
        <v>0.89583333333333304</v>
      </c>
      <c r="B16" s="19">
        <v>0.91666666666666663</v>
      </c>
      <c r="C16" s="188"/>
      <c r="D16" s="190"/>
      <c r="E16" s="190"/>
      <c r="F16" s="190"/>
      <c r="G16" s="192" t="s">
        <v>79</v>
      </c>
      <c r="H16" s="18">
        <v>0.89583333333333304</v>
      </c>
      <c r="I16" s="19">
        <v>0.91666666666666663</v>
      </c>
      <c r="J16" s="3"/>
      <c r="K16" s="3"/>
      <c r="L16" s="3"/>
      <c r="M16" s="3"/>
      <c r="N16" s="3"/>
      <c r="O16" s="3"/>
      <c r="P16" s="3"/>
    </row>
    <row r="17" spans="1:16" ht="16.5" thickBot="1" x14ac:dyDescent="0.3">
      <c r="A17" s="20">
        <v>0.91666666666666596</v>
      </c>
      <c r="B17" s="21">
        <v>0.9375</v>
      </c>
      <c r="C17" s="189"/>
      <c r="D17" s="191"/>
      <c r="E17" s="191"/>
      <c r="F17" s="191"/>
      <c r="G17" s="193"/>
      <c r="H17" s="20">
        <v>0.91666666666666596</v>
      </c>
      <c r="I17" s="21">
        <v>0.9375</v>
      </c>
      <c r="J17" s="3"/>
      <c r="K17" s="3"/>
      <c r="L17" s="3"/>
      <c r="M17" s="3"/>
      <c r="N17" s="3"/>
      <c r="O17" s="3"/>
      <c r="P17" s="3"/>
    </row>
    <row r="18" spans="1:16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</sheetData>
  <mergeCells count="9">
    <mergeCell ref="C5:C17"/>
    <mergeCell ref="D5:D17"/>
    <mergeCell ref="E5:E17"/>
    <mergeCell ref="G12:G15"/>
    <mergeCell ref="G16:G17"/>
    <mergeCell ref="F10:F17"/>
    <mergeCell ref="F5:F9"/>
    <mergeCell ref="G5:G7"/>
    <mergeCell ref="G8:G11"/>
  </mergeCells>
  <phoneticPr fontId="0" type="noConversion"/>
  <pageMargins left="0.25" right="0.25" top="0.75" bottom="0.75" header="0.3" footer="0.3"/>
  <pageSetup paperSize="9" scale="63" orientation="landscape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9">
    <pageSetUpPr fitToPage="1"/>
  </sheetPr>
  <dimension ref="A1:O38"/>
  <sheetViews>
    <sheetView zoomScale="85" zoomScaleNormal="85" workbookViewId="0">
      <selection activeCell="D5" sqref="D5:D15"/>
    </sheetView>
  </sheetViews>
  <sheetFormatPr baseColWidth="10" defaultColWidth="10.7109375" defaultRowHeight="12.75" x14ac:dyDescent="0.2"/>
  <cols>
    <col min="1" max="1" width="8.5703125" customWidth="1"/>
    <col min="2" max="2" width="8.85546875" customWidth="1"/>
    <col min="3" max="7" width="18.28515625" customWidth="1"/>
    <col min="8" max="8" width="10" customWidth="1"/>
    <col min="9" max="9" width="9.7109375" customWidth="1"/>
  </cols>
  <sheetData>
    <row r="1" spans="1:15" ht="10.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23.25" x14ac:dyDescent="0.35">
      <c r="A2" s="26" t="s">
        <v>46</v>
      </c>
      <c r="B2" s="2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1" customFormat="1" ht="14.25" customHeight="1" thickBot="1" x14ac:dyDescent="0.3">
      <c r="A4" s="32" t="s">
        <v>16</v>
      </c>
      <c r="B4" s="33" t="s">
        <v>17</v>
      </c>
      <c r="C4" s="12" t="s">
        <v>18</v>
      </c>
      <c r="D4" s="12" t="s">
        <v>19</v>
      </c>
      <c r="E4" s="14" t="s">
        <v>20</v>
      </c>
      <c r="F4" s="12" t="s">
        <v>21</v>
      </c>
      <c r="G4" s="11" t="s">
        <v>22</v>
      </c>
      <c r="H4" s="32" t="s">
        <v>16</v>
      </c>
      <c r="I4" s="33" t="s">
        <v>17</v>
      </c>
      <c r="J4" s="3"/>
      <c r="K4" s="3"/>
      <c r="L4" s="3"/>
      <c r="M4" s="3"/>
      <c r="N4" s="3"/>
      <c r="O4" s="3"/>
    </row>
    <row r="5" spans="1:15" ht="18" customHeight="1" x14ac:dyDescent="0.25">
      <c r="A5" s="30">
        <v>0.70833333333333304</v>
      </c>
      <c r="B5" s="31">
        <v>0.72916666666666596</v>
      </c>
      <c r="C5" s="170" t="s">
        <v>8</v>
      </c>
      <c r="D5" s="155" t="s">
        <v>8</v>
      </c>
      <c r="E5" s="199" t="s">
        <v>38</v>
      </c>
      <c r="F5" s="155" t="s">
        <v>8</v>
      </c>
      <c r="G5" s="174" t="s">
        <v>8</v>
      </c>
      <c r="H5" s="30">
        <v>0.70833333333333304</v>
      </c>
      <c r="I5" s="31">
        <v>0.72916666666666596</v>
      </c>
      <c r="J5" s="3"/>
      <c r="K5" s="3"/>
      <c r="L5" s="3"/>
      <c r="M5" s="3"/>
      <c r="N5" s="3"/>
      <c r="O5" s="3"/>
    </row>
    <row r="6" spans="1:15" ht="18" customHeight="1" thickBot="1" x14ac:dyDescent="0.3">
      <c r="A6" s="18">
        <v>0.72916666666666596</v>
      </c>
      <c r="B6" s="19">
        <v>0.75</v>
      </c>
      <c r="C6" s="171"/>
      <c r="D6" s="156"/>
      <c r="E6" s="200" t="s">
        <v>32</v>
      </c>
      <c r="F6" s="156"/>
      <c r="G6" s="175"/>
      <c r="H6" s="18">
        <v>0.72916666666666596</v>
      </c>
      <c r="I6" s="19">
        <v>0.75</v>
      </c>
      <c r="J6" s="3"/>
      <c r="K6" s="3"/>
      <c r="L6" s="3"/>
      <c r="M6" s="3"/>
      <c r="N6" s="3"/>
      <c r="O6" s="3"/>
    </row>
    <row r="7" spans="1:15" ht="18" customHeight="1" x14ac:dyDescent="0.25">
      <c r="A7" s="18">
        <v>0.75</v>
      </c>
      <c r="B7" s="19">
        <v>0.77083333333333304</v>
      </c>
      <c r="C7" s="171"/>
      <c r="D7" s="156"/>
      <c r="E7" s="155" t="s">
        <v>8</v>
      </c>
      <c r="F7" s="156"/>
      <c r="G7" s="194" t="s">
        <v>53</v>
      </c>
      <c r="H7" s="18">
        <v>0.75</v>
      </c>
      <c r="I7" s="19">
        <v>0.77083333333333304</v>
      </c>
      <c r="J7" s="3"/>
      <c r="K7" s="3"/>
      <c r="L7" s="3"/>
      <c r="M7" s="3"/>
      <c r="N7" s="3"/>
      <c r="O7" s="3"/>
    </row>
    <row r="8" spans="1:15" ht="18" customHeight="1" x14ac:dyDescent="0.25">
      <c r="A8" s="18">
        <v>0.77083333333333304</v>
      </c>
      <c r="B8" s="19">
        <v>0.79166666666666596</v>
      </c>
      <c r="C8" s="171"/>
      <c r="D8" s="156"/>
      <c r="E8" s="156" t="s">
        <v>31</v>
      </c>
      <c r="F8" s="156"/>
      <c r="G8" s="195"/>
      <c r="H8" s="18">
        <v>0.77083333333333304</v>
      </c>
      <c r="I8" s="19">
        <v>0.79166666666666596</v>
      </c>
      <c r="J8" s="3"/>
      <c r="K8" s="3"/>
      <c r="L8" s="3"/>
      <c r="M8" s="3"/>
      <c r="N8" s="3"/>
      <c r="O8" s="3"/>
    </row>
    <row r="9" spans="1:15" ht="18" customHeight="1" x14ac:dyDescent="0.25">
      <c r="A9" s="18">
        <v>0.79166666666666596</v>
      </c>
      <c r="B9" s="19">
        <v>0.8125</v>
      </c>
      <c r="C9" s="171"/>
      <c r="D9" s="156"/>
      <c r="E9" s="156"/>
      <c r="F9" s="156"/>
      <c r="G9" s="195"/>
      <c r="H9" s="18">
        <v>0.79166666666666596</v>
      </c>
      <c r="I9" s="19">
        <v>0.8125</v>
      </c>
      <c r="J9" s="3"/>
      <c r="K9" s="3"/>
      <c r="L9" s="3"/>
      <c r="M9" s="3"/>
      <c r="N9" s="3"/>
      <c r="O9" s="3"/>
    </row>
    <row r="10" spans="1:15" ht="18" customHeight="1" x14ac:dyDescent="0.25">
      <c r="A10" s="18">
        <v>0.8125</v>
      </c>
      <c r="B10" s="19">
        <v>0.83333333333333304</v>
      </c>
      <c r="C10" s="171"/>
      <c r="D10" s="156"/>
      <c r="E10" s="156"/>
      <c r="F10" s="156"/>
      <c r="G10" s="195"/>
      <c r="H10" s="18">
        <v>0.8125</v>
      </c>
      <c r="I10" s="19">
        <v>0.83333333333333304</v>
      </c>
      <c r="J10" s="3"/>
      <c r="K10" s="3"/>
      <c r="L10" s="3"/>
      <c r="M10" s="3"/>
      <c r="N10" s="3"/>
      <c r="O10" s="3"/>
    </row>
    <row r="11" spans="1:15" ht="18" customHeight="1" x14ac:dyDescent="0.25">
      <c r="A11" s="18">
        <v>0.83333333333333304</v>
      </c>
      <c r="B11" s="19">
        <v>0.85416666666666596</v>
      </c>
      <c r="C11" s="171"/>
      <c r="D11" s="156"/>
      <c r="E11" s="156"/>
      <c r="F11" s="156"/>
      <c r="G11" s="195"/>
      <c r="H11" s="18">
        <v>0.83333333333333304</v>
      </c>
      <c r="I11" s="19">
        <v>0.85416666666666596</v>
      </c>
      <c r="J11" s="3"/>
      <c r="K11" s="3"/>
      <c r="L11" s="3"/>
      <c r="M11" s="3"/>
      <c r="N11" s="3"/>
      <c r="O11" s="3"/>
    </row>
    <row r="12" spans="1:15" ht="16.5" customHeight="1" x14ac:dyDescent="0.25">
      <c r="A12" s="18">
        <v>0.85416666666666596</v>
      </c>
      <c r="B12" s="19">
        <v>0.875</v>
      </c>
      <c r="C12" s="171"/>
      <c r="D12" s="156"/>
      <c r="E12" s="156"/>
      <c r="F12" s="156"/>
      <c r="G12" s="195"/>
      <c r="H12" s="18">
        <v>0.85416666666666596</v>
      </c>
      <c r="I12" s="19">
        <v>0.875</v>
      </c>
      <c r="J12" s="3"/>
      <c r="K12" s="3"/>
      <c r="L12" s="3"/>
      <c r="M12" s="3"/>
      <c r="N12" s="3"/>
      <c r="O12" s="3"/>
    </row>
    <row r="13" spans="1:15" ht="18" customHeight="1" x14ac:dyDescent="0.25">
      <c r="A13" s="18">
        <v>0.874999999999999</v>
      </c>
      <c r="B13" s="19">
        <v>0.89583333333333337</v>
      </c>
      <c r="C13" s="171"/>
      <c r="D13" s="156"/>
      <c r="E13" s="156"/>
      <c r="F13" s="156"/>
      <c r="G13" s="195"/>
      <c r="H13" s="18">
        <v>0.874999999999999</v>
      </c>
      <c r="I13" s="19">
        <v>0.89583333333333337</v>
      </c>
      <c r="J13" s="3"/>
      <c r="K13" s="3"/>
      <c r="L13" s="3"/>
      <c r="M13" s="3"/>
      <c r="N13" s="3"/>
      <c r="O13" s="3"/>
    </row>
    <row r="14" spans="1:15" ht="18" customHeight="1" x14ac:dyDescent="0.25">
      <c r="A14" s="18">
        <v>0.89583333333333304</v>
      </c>
      <c r="B14" s="19">
        <v>0.91666666666666663</v>
      </c>
      <c r="C14" s="171"/>
      <c r="D14" s="156"/>
      <c r="E14" s="156"/>
      <c r="F14" s="156"/>
      <c r="G14" s="195"/>
      <c r="H14" s="18">
        <v>0.89583333333333304</v>
      </c>
      <c r="I14" s="19">
        <v>0.91666666666666663</v>
      </c>
      <c r="J14" s="3"/>
      <c r="K14" s="3"/>
      <c r="L14" s="3"/>
      <c r="M14" s="3"/>
      <c r="N14" s="3"/>
      <c r="O14" s="3"/>
    </row>
    <row r="15" spans="1:15" ht="18" customHeight="1" thickBot="1" x14ac:dyDescent="0.3">
      <c r="A15" s="20">
        <v>0.91666666666666596</v>
      </c>
      <c r="B15" s="21">
        <v>0.9375</v>
      </c>
      <c r="C15" s="201"/>
      <c r="D15" s="157"/>
      <c r="E15" s="157"/>
      <c r="F15" s="157"/>
      <c r="G15" s="196"/>
      <c r="H15" s="20">
        <v>0.91666666666666596</v>
      </c>
      <c r="I15" s="21">
        <v>0.9375</v>
      </c>
      <c r="J15" s="3"/>
      <c r="K15" s="3"/>
      <c r="L15" s="3"/>
      <c r="M15" s="3"/>
      <c r="N15" s="3"/>
      <c r="O15" s="3"/>
    </row>
    <row r="16" spans="1:15" ht="18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8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8" customHeight="1" x14ac:dyDescent="0.25">
      <c r="A18" s="197"/>
      <c r="B18" s="197"/>
      <c r="C18" s="10" t="s">
        <v>18</v>
      </c>
      <c r="D18" s="10" t="s">
        <v>19</v>
      </c>
      <c r="E18" s="10" t="s">
        <v>20</v>
      </c>
      <c r="F18" s="10" t="s">
        <v>21</v>
      </c>
      <c r="G18" s="10" t="s">
        <v>22</v>
      </c>
      <c r="H18" s="10" t="s">
        <v>13</v>
      </c>
      <c r="I18" s="3"/>
      <c r="J18" s="3"/>
      <c r="K18" s="3"/>
      <c r="L18" s="3"/>
      <c r="M18" s="3"/>
      <c r="N18" s="3"/>
      <c r="O18" s="3"/>
    </row>
    <row r="19" spans="1:15" ht="18" customHeight="1" x14ac:dyDescent="0.25">
      <c r="A19" s="198" t="s">
        <v>8</v>
      </c>
      <c r="B19" s="198"/>
      <c r="C19" s="5">
        <v>5.5</v>
      </c>
      <c r="D19" s="5">
        <v>5.5</v>
      </c>
      <c r="E19" s="5">
        <v>4.5</v>
      </c>
      <c r="F19" s="5">
        <v>5.5</v>
      </c>
      <c r="G19" s="5">
        <v>1</v>
      </c>
      <c r="H19" s="5">
        <f t="shared" ref="H19:H24" si="0">SUM(C19:G19)</f>
        <v>22</v>
      </c>
      <c r="I19" s="3"/>
      <c r="J19" s="3"/>
      <c r="K19" s="3"/>
      <c r="L19" s="3"/>
      <c r="M19" s="3"/>
      <c r="N19" s="3"/>
      <c r="O19" s="3"/>
    </row>
    <row r="20" spans="1:15" ht="18" customHeight="1" x14ac:dyDescent="0.25">
      <c r="A20" s="198" t="s">
        <v>24</v>
      </c>
      <c r="B20" s="198"/>
      <c r="C20" s="5"/>
      <c r="D20" s="5"/>
      <c r="E20" s="5"/>
      <c r="F20" s="5"/>
      <c r="G20" s="5"/>
      <c r="H20" s="5">
        <f t="shared" si="0"/>
        <v>0</v>
      </c>
      <c r="I20" s="3"/>
      <c r="J20" s="3"/>
      <c r="K20" s="3"/>
      <c r="L20" s="3"/>
      <c r="M20" s="3"/>
      <c r="N20" s="3"/>
      <c r="O20" s="3"/>
    </row>
    <row r="21" spans="1:15" ht="18" customHeight="1" x14ac:dyDescent="0.25">
      <c r="A21" s="202" t="s">
        <v>26</v>
      </c>
      <c r="B21" s="202"/>
      <c r="C21" s="5"/>
      <c r="D21" s="5"/>
      <c r="E21" s="5">
        <v>1</v>
      </c>
      <c r="F21" s="5"/>
      <c r="G21" s="5">
        <v>4.5</v>
      </c>
      <c r="H21" s="5">
        <f t="shared" si="0"/>
        <v>5.5</v>
      </c>
      <c r="I21" s="41" t="s">
        <v>44</v>
      </c>
      <c r="J21" s="3"/>
      <c r="K21" s="3"/>
      <c r="L21" s="3"/>
      <c r="M21" s="3"/>
      <c r="N21" s="3"/>
      <c r="O21" s="3"/>
    </row>
    <row r="22" spans="1:15" ht="18" customHeight="1" x14ac:dyDescent="0.25">
      <c r="A22" s="166" t="s">
        <v>15</v>
      </c>
      <c r="B22" s="166"/>
      <c r="C22" s="5"/>
      <c r="D22" s="5"/>
      <c r="E22" s="5"/>
      <c r="F22" s="5"/>
      <c r="G22" s="5"/>
      <c r="H22" s="5">
        <f t="shared" si="0"/>
        <v>0</v>
      </c>
      <c r="I22" s="3"/>
      <c r="J22" s="3"/>
      <c r="K22" s="3"/>
      <c r="L22" s="3"/>
      <c r="M22" s="3"/>
      <c r="N22" s="3"/>
      <c r="O22" s="3"/>
    </row>
    <row r="23" spans="1:15" ht="18" customHeight="1" x14ac:dyDescent="0.25">
      <c r="A23" s="165" t="s">
        <v>33</v>
      </c>
      <c r="B23" s="165"/>
      <c r="C23" s="5"/>
      <c r="D23" s="5"/>
      <c r="E23" s="5"/>
      <c r="F23" s="5"/>
      <c r="G23" s="5"/>
      <c r="H23" s="5">
        <f t="shared" si="0"/>
        <v>0</v>
      </c>
      <c r="I23" s="3"/>
      <c r="J23" s="3"/>
      <c r="K23" s="3"/>
      <c r="L23" s="3"/>
      <c r="M23" s="3"/>
      <c r="N23" s="3"/>
      <c r="O23" s="3"/>
    </row>
    <row r="24" spans="1:15" ht="18" customHeight="1" x14ac:dyDescent="0.25">
      <c r="A24" s="162" t="s">
        <v>14</v>
      </c>
      <c r="B24" s="162"/>
      <c r="C24" s="5"/>
      <c r="D24" s="5"/>
      <c r="E24" s="5"/>
      <c r="F24" s="5"/>
      <c r="G24" s="5"/>
      <c r="H24" s="5">
        <f t="shared" si="0"/>
        <v>0</v>
      </c>
      <c r="I24" s="3"/>
      <c r="J24" s="3"/>
      <c r="K24" s="3"/>
      <c r="L24" s="3"/>
      <c r="M24" s="3"/>
      <c r="N24" s="3"/>
      <c r="O24" s="3"/>
    </row>
    <row r="25" spans="1:15" ht="11.2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3"/>
      <c r="B26" s="3"/>
      <c r="C26" s="3">
        <f>SUM(C19:C24)-5.5</f>
        <v>0</v>
      </c>
      <c r="D26" s="3">
        <f>SUM(D19:D24)-5.5</f>
        <v>0</v>
      </c>
      <c r="E26" s="3">
        <f>SUM(E19:E24)-5.5</f>
        <v>0</v>
      </c>
      <c r="F26" s="3">
        <f>SUM(F19:F24)-5.5</f>
        <v>0</v>
      </c>
      <c r="G26" s="3">
        <f>SUM(G19:G24)-5.5</f>
        <v>0</v>
      </c>
      <c r="H26" s="3">
        <f>SUM(H19:H24)-27.5</f>
        <v>0</v>
      </c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f>22.5-17</f>
        <v>5.5</v>
      </c>
      <c r="N28" s="3">
        <f>M28*4</f>
        <v>22</v>
      </c>
      <c r="O28" s="3"/>
    </row>
    <row r="29" spans="1:1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">
      <c r="A35" s="3"/>
      <c r="B35" s="3"/>
      <c r="C35" s="3"/>
      <c r="D35" s="3"/>
      <c r="E35" s="3"/>
      <c r="F35" s="3"/>
      <c r="G35" s="3"/>
      <c r="H35" s="3"/>
      <c r="I35" s="3">
        <f>22-17</f>
        <v>5</v>
      </c>
      <c r="J35" s="3"/>
      <c r="K35" s="3"/>
      <c r="L35" s="3"/>
      <c r="M35" s="3"/>
      <c r="N35" s="3"/>
      <c r="O35" s="3"/>
    </row>
    <row r="36" spans="1:1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</sheetData>
  <mergeCells count="14">
    <mergeCell ref="A24:B24"/>
    <mergeCell ref="E5:E6"/>
    <mergeCell ref="F5:F15"/>
    <mergeCell ref="C5:C15"/>
    <mergeCell ref="E7:E15"/>
    <mergeCell ref="D5:D15"/>
    <mergeCell ref="A23:B23"/>
    <mergeCell ref="A21:B21"/>
    <mergeCell ref="A22:B22"/>
    <mergeCell ref="G5:G6"/>
    <mergeCell ref="G7:G15"/>
    <mergeCell ref="A18:B18"/>
    <mergeCell ref="A19:B19"/>
    <mergeCell ref="A20:B20"/>
  </mergeCells>
  <pageMargins left="0.25" right="0.25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11">
    <pageSetUpPr fitToPage="1"/>
  </sheetPr>
  <dimension ref="A1:N35"/>
  <sheetViews>
    <sheetView zoomScale="85" zoomScaleNormal="85" workbookViewId="0">
      <selection activeCell="D6" sqref="D6:E16"/>
    </sheetView>
  </sheetViews>
  <sheetFormatPr baseColWidth="10" defaultColWidth="10.7109375" defaultRowHeight="12.75" x14ac:dyDescent="0.2"/>
  <cols>
    <col min="1" max="1" width="10.140625" customWidth="1"/>
    <col min="2" max="2" width="10.5703125" customWidth="1"/>
    <col min="3" max="3" width="17.7109375" customWidth="1"/>
    <col min="4" max="4" width="11" customWidth="1"/>
    <col min="5" max="5" width="10.7109375" customWidth="1"/>
    <col min="6" max="6" width="13" customWidth="1"/>
    <col min="7" max="7" width="10.5703125" customWidth="1"/>
    <col min="8" max="8" width="11.42578125" customWidth="1"/>
    <col min="9" max="9" width="11" customWidth="1"/>
    <col min="10" max="10" width="17.7109375" customWidth="1"/>
    <col min="11" max="11" width="9.85546875" customWidth="1"/>
    <col min="12" max="12" width="8.85546875" customWidth="1"/>
  </cols>
  <sheetData>
    <row r="1" spans="1:14" s="1" customFormat="1" ht="23.25" x14ac:dyDescent="0.35">
      <c r="A1" s="26" t="s">
        <v>27</v>
      </c>
      <c r="B1" s="2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4" thickBot="1" x14ac:dyDescent="0.4">
      <c r="A2" s="26"/>
      <c r="B2" s="2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8" customHeight="1" thickBot="1" x14ac:dyDescent="0.3">
      <c r="A3" s="32" t="s">
        <v>16</v>
      </c>
      <c r="B3" s="43" t="s">
        <v>17</v>
      </c>
      <c r="C3" s="12" t="s">
        <v>18</v>
      </c>
      <c r="D3" s="12" t="s">
        <v>19</v>
      </c>
      <c r="E3" s="38"/>
      <c r="F3" s="12" t="s">
        <v>20</v>
      </c>
      <c r="G3" s="80"/>
      <c r="H3" s="38" t="s">
        <v>21</v>
      </c>
      <c r="I3" s="12"/>
      <c r="J3" s="11" t="s">
        <v>22</v>
      </c>
      <c r="K3" s="44" t="s">
        <v>16</v>
      </c>
      <c r="L3" s="33" t="s">
        <v>17</v>
      </c>
      <c r="M3" s="3"/>
      <c r="N3" s="3"/>
    </row>
    <row r="4" spans="1:14" s="2" customFormat="1" ht="19.5" customHeight="1" x14ac:dyDescent="0.25">
      <c r="A4" s="30">
        <v>0.66666666666666696</v>
      </c>
      <c r="B4" s="31">
        <v>0.6875</v>
      </c>
      <c r="C4" s="155" t="s">
        <v>7</v>
      </c>
      <c r="D4" s="204" t="s">
        <v>10</v>
      </c>
      <c r="E4" s="210" t="s">
        <v>7</v>
      </c>
      <c r="F4" s="203" t="s">
        <v>50</v>
      </c>
      <c r="G4" s="203" t="s">
        <v>49</v>
      </c>
      <c r="H4" s="219" t="s">
        <v>10</v>
      </c>
      <c r="I4" s="220" t="s">
        <v>7</v>
      </c>
      <c r="J4" s="155" t="s">
        <v>7</v>
      </c>
      <c r="K4" s="30">
        <v>0.66666666666666696</v>
      </c>
      <c r="L4" s="31">
        <v>0.6875</v>
      </c>
      <c r="M4" s="3"/>
      <c r="N4" s="3"/>
    </row>
    <row r="5" spans="1:14" ht="18" customHeight="1" thickBot="1" x14ac:dyDescent="0.3">
      <c r="A5" s="18">
        <v>0.6875</v>
      </c>
      <c r="B5" s="19">
        <v>0.70833333333333304</v>
      </c>
      <c r="C5" s="156"/>
      <c r="D5" s="205"/>
      <c r="E5" s="211"/>
      <c r="F5" s="203" t="s">
        <v>40</v>
      </c>
      <c r="G5" s="203"/>
      <c r="H5" s="205"/>
      <c r="I5" s="211"/>
      <c r="J5" s="156"/>
      <c r="K5" s="18">
        <v>0.6875</v>
      </c>
      <c r="L5" s="19">
        <v>0.70833333333333304</v>
      </c>
      <c r="M5" s="3"/>
      <c r="N5" s="3"/>
    </row>
    <row r="6" spans="1:14" ht="18" customHeight="1" x14ac:dyDescent="0.25">
      <c r="A6" s="18">
        <v>0.70833333333333304</v>
      </c>
      <c r="B6" s="19">
        <v>0.72916666666666596</v>
      </c>
      <c r="C6" s="156"/>
      <c r="D6" s="206" t="s">
        <v>7</v>
      </c>
      <c r="E6" s="207"/>
      <c r="F6" s="203"/>
      <c r="G6" s="203"/>
      <c r="H6" s="206" t="s">
        <v>7</v>
      </c>
      <c r="I6" s="207"/>
      <c r="J6" s="156"/>
      <c r="K6" s="18">
        <v>0.70833333333333304</v>
      </c>
      <c r="L6" s="19">
        <v>0.72916666666666596</v>
      </c>
      <c r="M6" s="3"/>
      <c r="N6" s="3"/>
    </row>
    <row r="7" spans="1:14" ht="18" customHeight="1" x14ac:dyDescent="0.25">
      <c r="A7" s="18">
        <v>0.72916666666666596</v>
      </c>
      <c r="B7" s="19">
        <v>0.75</v>
      </c>
      <c r="C7" s="156"/>
      <c r="D7" s="206"/>
      <c r="E7" s="207"/>
      <c r="F7" s="203"/>
      <c r="G7" s="203"/>
      <c r="H7" s="206"/>
      <c r="I7" s="207"/>
      <c r="J7" s="156"/>
      <c r="K7" s="18">
        <v>0.72916666666666596</v>
      </c>
      <c r="L7" s="19">
        <v>0.75</v>
      </c>
      <c r="M7" s="3"/>
      <c r="N7" s="3"/>
    </row>
    <row r="8" spans="1:14" ht="18" customHeight="1" x14ac:dyDescent="0.25">
      <c r="A8" s="18">
        <v>0.75</v>
      </c>
      <c r="B8" s="19">
        <v>0.77083333333333304</v>
      </c>
      <c r="C8" s="156"/>
      <c r="D8" s="206"/>
      <c r="E8" s="207"/>
      <c r="F8" s="203"/>
      <c r="G8" s="203"/>
      <c r="H8" s="206"/>
      <c r="I8" s="207"/>
      <c r="J8" s="156"/>
      <c r="K8" s="18">
        <v>0.75</v>
      </c>
      <c r="L8" s="19">
        <v>0.77083333333333304</v>
      </c>
      <c r="M8" s="3"/>
      <c r="N8" s="3"/>
    </row>
    <row r="9" spans="1:14" ht="18" customHeight="1" thickBot="1" x14ac:dyDescent="0.3">
      <c r="A9" s="18">
        <v>0.77083333333333304</v>
      </c>
      <c r="B9" s="19">
        <v>0.79166666666666596</v>
      </c>
      <c r="C9" s="156"/>
      <c r="D9" s="206"/>
      <c r="E9" s="207"/>
      <c r="F9" s="203"/>
      <c r="G9" s="218"/>
      <c r="H9" s="206"/>
      <c r="I9" s="207"/>
      <c r="J9" s="156"/>
      <c r="K9" s="18">
        <v>0.77083333333333304</v>
      </c>
      <c r="L9" s="19">
        <v>0.79166666666666596</v>
      </c>
      <c r="M9" s="3"/>
      <c r="N9" s="3"/>
    </row>
    <row r="10" spans="1:14" ht="18" customHeight="1" x14ac:dyDescent="0.25">
      <c r="A10" s="18">
        <v>0.79166666666666596</v>
      </c>
      <c r="B10" s="19">
        <v>0.8125</v>
      </c>
      <c r="C10" s="156"/>
      <c r="D10" s="206"/>
      <c r="E10" s="207"/>
      <c r="F10" s="212" t="s">
        <v>41</v>
      </c>
      <c r="G10" s="213"/>
      <c r="H10" s="206"/>
      <c r="I10" s="207"/>
      <c r="J10" s="156"/>
      <c r="K10" s="18">
        <v>0.79166666666666596</v>
      </c>
      <c r="L10" s="19">
        <v>0.8125</v>
      </c>
      <c r="M10" s="3"/>
      <c r="N10" s="3"/>
    </row>
    <row r="11" spans="1:14" ht="18" customHeight="1" x14ac:dyDescent="0.25">
      <c r="A11" s="18">
        <v>0.8125</v>
      </c>
      <c r="B11" s="19">
        <v>0.83333333333333304</v>
      </c>
      <c r="C11" s="156"/>
      <c r="D11" s="206"/>
      <c r="E11" s="207"/>
      <c r="F11" s="214"/>
      <c r="G11" s="215"/>
      <c r="H11" s="206"/>
      <c r="I11" s="207"/>
      <c r="J11" s="156"/>
      <c r="K11" s="18">
        <v>0.8125</v>
      </c>
      <c r="L11" s="19">
        <v>0.83333333333333304</v>
      </c>
      <c r="M11" s="3"/>
      <c r="N11" s="3"/>
    </row>
    <row r="12" spans="1:14" ht="18" customHeight="1" thickBot="1" x14ac:dyDescent="0.3">
      <c r="A12" s="18">
        <v>0.83333333333333304</v>
      </c>
      <c r="B12" s="19">
        <v>0.85416666666666596</v>
      </c>
      <c r="C12" s="156"/>
      <c r="D12" s="206"/>
      <c r="E12" s="207"/>
      <c r="F12" s="214"/>
      <c r="G12" s="215"/>
      <c r="H12" s="206"/>
      <c r="I12" s="207"/>
      <c r="J12" s="157"/>
      <c r="K12" s="18">
        <v>0.83333333333333304</v>
      </c>
      <c r="L12" s="19">
        <v>0.85416666666666596</v>
      </c>
      <c r="M12" s="3"/>
      <c r="N12" s="3"/>
    </row>
    <row r="13" spans="1:14" ht="18" customHeight="1" x14ac:dyDescent="0.25">
      <c r="A13" s="18">
        <v>0.85416666666666596</v>
      </c>
      <c r="B13" s="19">
        <v>0.875</v>
      </c>
      <c r="C13" s="156"/>
      <c r="D13" s="206"/>
      <c r="E13" s="207"/>
      <c r="F13" s="214"/>
      <c r="G13" s="215"/>
      <c r="H13" s="206"/>
      <c r="I13" s="207"/>
      <c r="J13" s="158" t="s">
        <v>51</v>
      </c>
      <c r="K13" s="18">
        <v>0.85416666666666596</v>
      </c>
      <c r="L13" s="19">
        <v>0.875</v>
      </c>
      <c r="M13" s="3"/>
      <c r="N13" s="3"/>
    </row>
    <row r="14" spans="1:14" ht="18" customHeight="1" x14ac:dyDescent="0.25">
      <c r="A14" s="18">
        <v>0.874999999999999</v>
      </c>
      <c r="B14" s="19">
        <v>0.89583333333333337</v>
      </c>
      <c r="C14" s="156"/>
      <c r="D14" s="206"/>
      <c r="E14" s="207"/>
      <c r="F14" s="214"/>
      <c r="G14" s="215"/>
      <c r="H14" s="206"/>
      <c r="I14" s="207"/>
      <c r="J14" s="159"/>
      <c r="K14" s="18">
        <v>0.874999999999999</v>
      </c>
      <c r="L14" s="19">
        <v>0.89583333333333337</v>
      </c>
      <c r="M14" s="3"/>
      <c r="N14" s="3"/>
    </row>
    <row r="15" spans="1:14" ht="18" customHeight="1" x14ac:dyDescent="0.25">
      <c r="A15" s="18">
        <v>0.89583333333333304</v>
      </c>
      <c r="B15" s="19">
        <v>0.91666666666666663</v>
      </c>
      <c r="C15" s="156"/>
      <c r="D15" s="206"/>
      <c r="E15" s="207"/>
      <c r="F15" s="214"/>
      <c r="G15" s="215"/>
      <c r="H15" s="206"/>
      <c r="I15" s="207"/>
      <c r="J15" s="159"/>
      <c r="K15" s="18">
        <v>0.89583333333333304</v>
      </c>
      <c r="L15" s="19">
        <v>0.91666666666666663</v>
      </c>
      <c r="M15" s="3"/>
      <c r="N15" s="3"/>
    </row>
    <row r="16" spans="1:14" ht="18" customHeight="1" thickBot="1" x14ac:dyDescent="0.3">
      <c r="A16" s="20">
        <v>0.91666666666666596</v>
      </c>
      <c r="B16" s="21">
        <v>0.9375</v>
      </c>
      <c r="C16" s="157"/>
      <c r="D16" s="208"/>
      <c r="E16" s="209"/>
      <c r="F16" s="216"/>
      <c r="G16" s="217"/>
      <c r="H16" s="208"/>
      <c r="I16" s="209"/>
      <c r="J16" s="160"/>
      <c r="K16" s="20">
        <v>0.91666666666666596</v>
      </c>
      <c r="L16" s="21">
        <v>0.9375</v>
      </c>
      <c r="M16" s="3"/>
      <c r="N16" s="3"/>
    </row>
    <row r="17" spans="1:14" ht="18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6.5" customHeight="1" x14ac:dyDescent="0.25">
      <c r="A19" s="197"/>
      <c r="B19" s="197"/>
      <c r="C19" s="10" t="s">
        <v>18</v>
      </c>
      <c r="D19" s="10" t="s">
        <v>19</v>
      </c>
      <c r="E19" s="73"/>
      <c r="F19" s="10" t="s">
        <v>20</v>
      </c>
      <c r="G19" s="72"/>
      <c r="H19" s="10" t="s">
        <v>21</v>
      </c>
      <c r="I19" s="73"/>
      <c r="J19" s="10" t="s">
        <v>22</v>
      </c>
      <c r="K19" s="10" t="s">
        <v>13</v>
      </c>
      <c r="L19" s="3"/>
      <c r="M19" s="3"/>
      <c r="N19" s="3"/>
    </row>
    <row r="20" spans="1:14" ht="18" customHeight="1" x14ac:dyDescent="0.25">
      <c r="A20" s="198" t="s">
        <v>7</v>
      </c>
      <c r="B20" s="198"/>
      <c r="C20" s="5">
        <v>6.5</v>
      </c>
      <c r="D20" s="5">
        <v>6</v>
      </c>
      <c r="E20" s="5"/>
      <c r="F20" s="5"/>
      <c r="G20" s="5"/>
      <c r="H20" s="5">
        <v>6</v>
      </c>
      <c r="I20" s="5"/>
      <c r="J20" s="5">
        <v>4.5</v>
      </c>
      <c r="K20" s="5">
        <f>SUM(C20:J20)</f>
        <v>23</v>
      </c>
      <c r="L20" s="3"/>
      <c r="M20" s="3"/>
      <c r="N20" s="3"/>
    </row>
    <row r="21" spans="1:14" ht="18" customHeight="1" x14ac:dyDescent="0.25">
      <c r="A21" s="198" t="s">
        <v>5</v>
      </c>
      <c r="B21" s="198"/>
      <c r="C21" s="5"/>
      <c r="D21" s="5"/>
      <c r="E21" s="5"/>
      <c r="F21" s="5"/>
      <c r="G21" s="5"/>
      <c r="H21" s="5"/>
      <c r="I21" s="5"/>
      <c r="J21" s="5"/>
      <c r="K21" s="5">
        <f t="shared" ref="K21:K26" si="0">SUM(C21:J21)</f>
        <v>0</v>
      </c>
      <c r="L21" s="3"/>
      <c r="M21" s="3"/>
      <c r="N21" s="3"/>
    </row>
    <row r="22" spans="1:14" ht="15" x14ac:dyDescent="0.25">
      <c r="A22" s="198" t="s">
        <v>3</v>
      </c>
      <c r="B22" s="198"/>
      <c r="C22" s="5"/>
      <c r="D22" s="5"/>
      <c r="E22" s="5"/>
      <c r="F22" s="5"/>
      <c r="G22" s="5"/>
      <c r="H22" s="5"/>
      <c r="I22" s="5"/>
      <c r="J22" s="5"/>
      <c r="K22" s="5">
        <f t="shared" si="0"/>
        <v>0</v>
      </c>
      <c r="L22" s="3"/>
      <c r="M22" s="3"/>
      <c r="N22" s="3"/>
    </row>
    <row r="23" spans="1:14" ht="15" x14ac:dyDescent="0.25">
      <c r="A23" s="202" t="s">
        <v>41</v>
      </c>
      <c r="B23" s="202"/>
      <c r="C23" s="5"/>
      <c r="D23" s="5"/>
      <c r="E23" s="5"/>
      <c r="F23" s="5">
        <v>6.5</v>
      </c>
      <c r="G23" s="5"/>
      <c r="H23" s="5"/>
      <c r="I23" s="5"/>
      <c r="J23" s="5"/>
      <c r="K23" s="5">
        <f t="shared" si="0"/>
        <v>6.5</v>
      </c>
      <c r="L23" s="3"/>
      <c r="M23" s="3"/>
      <c r="N23" s="3"/>
    </row>
    <row r="24" spans="1:14" ht="15" x14ac:dyDescent="0.25">
      <c r="A24" s="166" t="s">
        <v>15</v>
      </c>
      <c r="B24" s="166"/>
      <c r="C24" s="5"/>
      <c r="D24" s="5"/>
      <c r="E24" s="5"/>
      <c r="F24" s="5"/>
      <c r="G24" s="5"/>
      <c r="H24" s="5"/>
      <c r="I24" s="5"/>
      <c r="J24" s="5">
        <v>2</v>
      </c>
      <c r="K24" s="5">
        <f t="shared" si="0"/>
        <v>2</v>
      </c>
      <c r="L24" s="3"/>
      <c r="M24" s="3"/>
      <c r="N24" s="3"/>
    </row>
    <row r="25" spans="1:14" ht="15" x14ac:dyDescent="0.25">
      <c r="A25" s="165" t="s">
        <v>33</v>
      </c>
      <c r="B25" s="165"/>
      <c r="C25" s="5"/>
      <c r="D25" s="5"/>
      <c r="E25" s="5"/>
      <c r="F25" s="5"/>
      <c r="G25" s="5"/>
      <c r="H25" s="5"/>
      <c r="I25" s="5"/>
      <c r="J25" s="5"/>
      <c r="K25" s="5">
        <f t="shared" si="0"/>
        <v>0</v>
      </c>
      <c r="L25" s="3"/>
      <c r="M25" s="3"/>
      <c r="N25" s="3"/>
    </row>
    <row r="26" spans="1:14" ht="18" customHeight="1" x14ac:dyDescent="0.25">
      <c r="A26" s="162" t="s">
        <v>14</v>
      </c>
      <c r="B26" s="162"/>
      <c r="C26" s="5"/>
      <c r="D26" s="5"/>
      <c r="E26" s="5"/>
      <c r="F26" s="5"/>
      <c r="G26" s="5"/>
      <c r="H26" s="5"/>
      <c r="I26" s="5"/>
      <c r="J26" s="5"/>
      <c r="K26" s="5">
        <f t="shared" si="0"/>
        <v>0</v>
      </c>
      <c r="L26" s="3"/>
      <c r="M26" s="3"/>
      <c r="N26" s="3"/>
    </row>
    <row r="27" spans="1:14" ht="18" customHeight="1" x14ac:dyDescent="0.2">
      <c r="B27" s="3"/>
      <c r="C27" s="3">
        <f>SUM(C20:C26)-6.5</f>
        <v>0</v>
      </c>
      <c r="D27" s="3">
        <f>SUM(D20:D26)-6</f>
        <v>0</v>
      </c>
      <c r="E27" s="3"/>
      <c r="F27" s="3">
        <f>SUM(F20:F26)-6.5</f>
        <v>0</v>
      </c>
      <c r="G27" s="3"/>
      <c r="H27" s="3">
        <f>SUM(H20:H26)-6</f>
        <v>0</v>
      </c>
      <c r="I27" s="3"/>
      <c r="J27" s="3">
        <f>SUM(J20:J26)-6.5</f>
        <v>0</v>
      </c>
      <c r="K27" s="3" t="e">
        <f>SUM(K20:K26)-#REF!-6.5</f>
        <v>#REF!</v>
      </c>
      <c r="L27" s="3"/>
      <c r="M27" s="3"/>
      <c r="N27" s="3"/>
    </row>
    <row r="28" spans="1:14" ht="18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8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</sheetData>
  <mergeCells count="20">
    <mergeCell ref="J13:J16"/>
    <mergeCell ref="F10:G16"/>
    <mergeCell ref="A22:B22"/>
    <mergeCell ref="A21:B21"/>
    <mergeCell ref="A20:B20"/>
    <mergeCell ref="A19:B19"/>
    <mergeCell ref="J4:J12"/>
    <mergeCell ref="G4:G9"/>
    <mergeCell ref="H4:H5"/>
    <mergeCell ref="I4:I5"/>
    <mergeCell ref="H6:I16"/>
    <mergeCell ref="A26:B26"/>
    <mergeCell ref="A25:B25"/>
    <mergeCell ref="A24:B24"/>
    <mergeCell ref="A23:B23"/>
    <mergeCell ref="F4:F9"/>
    <mergeCell ref="D4:D5"/>
    <mergeCell ref="C4:C16"/>
    <mergeCell ref="D6:E16"/>
    <mergeCell ref="E4:E5"/>
  </mergeCells>
  <phoneticPr fontId="0" type="noConversion"/>
  <pageMargins left="0.25" right="0.25" top="0.75" bottom="0.75" header="0.3" footer="0.3"/>
  <pageSetup paperSize="9" scale="69" orientation="landscape" r:id="rId1"/>
  <headerFooter alignWithMargins="0"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9"/>
  <sheetViews>
    <sheetView zoomScaleNormal="100" workbookViewId="0">
      <selection activeCell="D19" sqref="D19"/>
    </sheetView>
  </sheetViews>
  <sheetFormatPr baseColWidth="10" defaultColWidth="13.85546875" defaultRowHeight="12.75" x14ac:dyDescent="0.2"/>
  <cols>
    <col min="1" max="1" width="9.140625" style="136" bestFit="1" customWidth="1"/>
    <col min="2" max="2" width="6.140625" style="136" bestFit="1" customWidth="1"/>
    <col min="3" max="3" width="9" style="136" customWidth="1"/>
    <col min="4" max="5" width="13.85546875" style="136"/>
    <col min="6" max="6" width="11.28515625" style="136" customWidth="1"/>
    <col min="7" max="16384" width="13.85546875" style="136"/>
  </cols>
  <sheetData>
    <row r="1" spans="1:10" x14ac:dyDescent="0.2">
      <c r="A1" s="135"/>
      <c r="B1" s="135"/>
      <c r="C1" s="135"/>
      <c r="D1" s="135"/>
      <c r="E1" s="135"/>
      <c r="F1" s="135"/>
      <c r="G1" s="135"/>
      <c r="H1" s="135"/>
      <c r="I1" s="135"/>
      <c r="J1" s="135"/>
    </row>
    <row r="2" spans="1:10" s="140" customFormat="1" ht="46.5" x14ac:dyDescent="0.35">
      <c r="A2" s="137" t="s">
        <v>58</v>
      </c>
      <c r="B2" s="138"/>
      <c r="C2" s="139"/>
      <c r="D2" s="139"/>
      <c r="E2" s="139"/>
      <c r="F2" s="139"/>
      <c r="G2" s="139"/>
      <c r="H2" s="139"/>
      <c r="I2" s="139"/>
      <c r="J2" s="139"/>
    </row>
    <row r="3" spans="1:10" s="140" customFormat="1" ht="6" customHeight="1" thickBot="1" x14ac:dyDescent="0.4">
      <c r="A3" s="137"/>
      <c r="B3" s="138"/>
      <c r="C3" s="139"/>
      <c r="D3" s="139"/>
      <c r="E3" s="139"/>
      <c r="F3" s="139"/>
      <c r="G3" s="139"/>
      <c r="H3" s="139"/>
      <c r="I3" s="139"/>
      <c r="J3" s="139"/>
    </row>
    <row r="4" spans="1:10" s="140" customFormat="1" ht="15" customHeight="1" x14ac:dyDescent="0.25">
      <c r="A4" s="141" t="s">
        <v>16</v>
      </c>
      <c r="B4" s="142" t="s">
        <v>17</v>
      </c>
      <c r="C4" s="143" t="s">
        <v>18</v>
      </c>
      <c r="D4" s="127" t="s">
        <v>19</v>
      </c>
      <c r="E4" s="127" t="s">
        <v>20</v>
      </c>
      <c r="F4" s="144" t="s">
        <v>21</v>
      </c>
      <c r="G4" s="145" t="s">
        <v>16</v>
      </c>
      <c r="H4" s="142" t="s">
        <v>17</v>
      </c>
      <c r="I4" s="139"/>
      <c r="J4" s="139"/>
    </row>
    <row r="5" spans="1:10" ht="18" customHeight="1" x14ac:dyDescent="0.25">
      <c r="A5" s="146">
        <v>0.70833333333333304</v>
      </c>
      <c r="B5" s="147">
        <v>0.72916666666666596</v>
      </c>
      <c r="C5" s="226" t="s">
        <v>66</v>
      </c>
      <c r="D5" s="180" t="s">
        <v>83</v>
      </c>
      <c r="E5" s="180" t="s">
        <v>59</v>
      </c>
      <c r="F5" s="222" t="s">
        <v>80</v>
      </c>
      <c r="G5" s="148">
        <v>0.70833333333333304</v>
      </c>
      <c r="H5" s="147">
        <v>0.72916666666666596</v>
      </c>
      <c r="I5" s="139"/>
      <c r="J5" s="139"/>
    </row>
    <row r="6" spans="1:10" ht="18" customHeight="1" x14ac:dyDescent="0.25">
      <c r="A6" s="146">
        <v>0.72916666666666596</v>
      </c>
      <c r="B6" s="147">
        <v>0.75</v>
      </c>
      <c r="C6" s="226"/>
      <c r="D6" s="180"/>
      <c r="E6" s="180"/>
      <c r="F6" s="223"/>
      <c r="G6" s="148">
        <v>0.72916666666666596</v>
      </c>
      <c r="H6" s="147">
        <v>0.75</v>
      </c>
      <c r="I6" s="139"/>
      <c r="J6" s="139"/>
    </row>
    <row r="7" spans="1:10" ht="18" customHeight="1" x14ac:dyDescent="0.25">
      <c r="A7" s="146">
        <v>0.75</v>
      </c>
      <c r="B7" s="147">
        <v>0.77083333333333304</v>
      </c>
      <c r="C7" s="226"/>
      <c r="D7" s="180"/>
      <c r="E7" s="180"/>
      <c r="F7" s="223"/>
      <c r="G7" s="148">
        <v>0.75</v>
      </c>
      <c r="H7" s="147">
        <v>0.77083333333333304</v>
      </c>
      <c r="I7" s="139"/>
      <c r="J7" s="139"/>
    </row>
    <row r="8" spans="1:10" ht="18" customHeight="1" x14ac:dyDescent="0.25">
      <c r="A8" s="146">
        <v>0.77083333333333304</v>
      </c>
      <c r="B8" s="147">
        <v>0.79166666666666596</v>
      </c>
      <c r="C8" s="226" t="s">
        <v>71</v>
      </c>
      <c r="D8" s="180" t="s">
        <v>55</v>
      </c>
      <c r="E8" s="180" t="s">
        <v>60</v>
      </c>
      <c r="F8" s="222" t="s">
        <v>65</v>
      </c>
      <c r="G8" s="148">
        <v>0.77083333333333304</v>
      </c>
      <c r="H8" s="147">
        <v>0.79166666666666596</v>
      </c>
      <c r="I8" s="139"/>
      <c r="J8" s="139"/>
    </row>
    <row r="9" spans="1:10" ht="18" customHeight="1" x14ac:dyDescent="0.25">
      <c r="A9" s="146">
        <v>0.79166666666666596</v>
      </c>
      <c r="B9" s="147">
        <v>0.8125</v>
      </c>
      <c r="C9" s="226"/>
      <c r="D9" s="180"/>
      <c r="E9" s="180"/>
      <c r="F9" s="224"/>
      <c r="G9" s="148">
        <v>0.79166666666666596</v>
      </c>
      <c r="H9" s="147">
        <v>0.8125</v>
      </c>
      <c r="I9" s="139"/>
      <c r="J9" s="139"/>
    </row>
    <row r="10" spans="1:10" ht="18" customHeight="1" x14ac:dyDescent="0.25">
      <c r="A10" s="146">
        <v>0.8125</v>
      </c>
      <c r="B10" s="147">
        <v>0.83333333333333304</v>
      </c>
      <c r="C10" s="226"/>
      <c r="D10" s="180"/>
      <c r="E10" s="180"/>
      <c r="F10" s="222" t="s">
        <v>56</v>
      </c>
      <c r="G10" s="148">
        <v>0.8125</v>
      </c>
      <c r="H10" s="147">
        <v>0.83333333333333304</v>
      </c>
      <c r="I10" s="139"/>
      <c r="J10" s="139"/>
    </row>
    <row r="11" spans="1:10" ht="18" customHeight="1" x14ac:dyDescent="0.25">
      <c r="A11" s="146">
        <v>0.83333333333333304</v>
      </c>
      <c r="B11" s="147">
        <v>0.85416666666666596</v>
      </c>
      <c r="C11" s="227" t="s">
        <v>60</v>
      </c>
      <c r="D11" s="184" t="s">
        <v>75</v>
      </c>
      <c r="E11" s="184" t="s">
        <v>75</v>
      </c>
      <c r="F11" s="223"/>
      <c r="G11" s="148">
        <v>0.83333333333333304</v>
      </c>
      <c r="H11" s="147">
        <v>0.85416666666666596</v>
      </c>
      <c r="I11" s="139"/>
      <c r="J11" s="139"/>
    </row>
    <row r="12" spans="1:10" ht="18" customHeight="1" x14ac:dyDescent="0.25">
      <c r="A12" s="146">
        <v>0.85416666666666596</v>
      </c>
      <c r="B12" s="147">
        <v>0.875</v>
      </c>
      <c r="C12" s="226"/>
      <c r="D12" s="184"/>
      <c r="E12" s="184"/>
      <c r="F12" s="223"/>
      <c r="G12" s="148">
        <v>0.85416666666666596</v>
      </c>
      <c r="H12" s="147">
        <v>0.875</v>
      </c>
      <c r="I12" s="139"/>
      <c r="J12" s="139"/>
    </row>
    <row r="13" spans="1:10" ht="18" customHeight="1" thickBot="1" x14ac:dyDescent="0.3">
      <c r="A13" s="149">
        <v>0.874999999999999</v>
      </c>
      <c r="B13" s="150">
        <v>0.89583333333333337</v>
      </c>
      <c r="C13" s="228"/>
      <c r="D13" s="221"/>
      <c r="E13" s="221"/>
      <c r="F13" s="225"/>
      <c r="G13" s="151">
        <v>0.874999999999999</v>
      </c>
      <c r="H13" s="150">
        <v>0.89583333333333337</v>
      </c>
      <c r="I13" s="139"/>
      <c r="J13" s="139"/>
    </row>
    <row r="14" spans="1:10" ht="18" customHeight="1" x14ac:dyDescent="0.2">
      <c r="A14" s="135"/>
      <c r="B14" s="135"/>
      <c r="C14" s="135"/>
      <c r="D14" s="135"/>
      <c r="E14" s="135"/>
      <c r="F14" s="135"/>
      <c r="G14" s="135"/>
      <c r="H14" s="135"/>
      <c r="I14" s="135"/>
      <c r="J14" s="135"/>
    </row>
    <row r="15" spans="1:10" ht="18" customHeight="1" x14ac:dyDescent="0.2">
      <c r="A15" s="135"/>
      <c r="B15" s="135"/>
      <c r="C15" s="135"/>
      <c r="D15" s="135"/>
      <c r="E15" s="135"/>
      <c r="F15" s="135"/>
      <c r="G15" s="135"/>
      <c r="H15" s="135"/>
      <c r="I15" s="135"/>
      <c r="J15" s="135"/>
    </row>
    <row r="16" spans="1:10" ht="18" customHeight="1" x14ac:dyDescent="0.2">
      <c r="A16" s="135"/>
      <c r="B16" s="152"/>
      <c r="C16" s="135"/>
      <c r="D16" s="135"/>
      <c r="E16" s="135"/>
      <c r="F16" s="135"/>
      <c r="G16" s="135"/>
      <c r="H16" s="135"/>
      <c r="I16" s="135"/>
      <c r="J16" s="135"/>
    </row>
    <row r="17" spans="1:10" ht="18" customHeight="1" x14ac:dyDescent="0.2">
      <c r="A17" s="135"/>
      <c r="B17" s="152"/>
      <c r="C17" s="153"/>
      <c r="D17" s="153"/>
      <c r="E17" s="153"/>
      <c r="F17" s="153"/>
      <c r="G17" s="154"/>
      <c r="H17" s="135"/>
      <c r="I17" s="135"/>
      <c r="J17" s="135"/>
    </row>
    <row r="18" spans="1:10" ht="18" customHeight="1" x14ac:dyDescent="0.2">
      <c r="A18" s="135"/>
      <c r="B18" s="135"/>
      <c r="C18" s="135"/>
      <c r="D18" s="135"/>
      <c r="E18" s="135"/>
      <c r="F18" s="135"/>
      <c r="G18" s="135"/>
      <c r="H18" s="135"/>
      <c r="I18" s="135"/>
      <c r="J18" s="135"/>
    </row>
    <row r="19" spans="1:10" ht="18" customHeight="1" x14ac:dyDescent="0.2">
      <c r="A19" s="135"/>
      <c r="B19" s="135"/>
      <c r="C19" s="135"/>
      <c r="D19" s="135"/>
      <c r="E19" s="135"/>
      <c r="F19" s="135"/>
      <c r="G19" s="135"/>
      <c r="H19" s="135"/>
      <c r="I19" s="135"/>
      <c r="J19" s="135"/>
    </row>
    <row r="20" spans="1:10" ht="18" customHeight="1" x14ac:dyDescent="0.2">
      <c r="A20" s="135"/>
      <c r="B20" s="135"/>
      <c r="C20" s="135"/>
      <c r="D20" s="135"/>
      <c r="E20" s="135"/>
      <c r="F20" s="135"/>
      <c r="G20" s="135"/>
      <c r="H20" s="135"/>
      <c r="I20" s="135"/>
      <c r="J20" s="135"/>
    </row>
    <row r="21" spans="1:10" ht="18" customHeight="1" x14ac:dyDescent="0.2">
      <c r="A21" s="135"/>
      <c r="B21" s="135"/>
      <c r="C21" s="135"/>
      <c r="D21" s="135"/>
      <c r="E21" s="135"/>
      <c r="F21" s="135"/>
      <c r="G21" s="135"/>
      <c r="H21" s="135"/>
      <c r="I21" s="135"/>
      <c r="J21" s="135"/>
    </row>
    <row r="22" spans="1:10" ht="18" customHeight="1" x14ac:dyDescent="0.2">
      <c r="A22" s="135"/>
      <c r="B22" s="135"/>
      <c r="C22" s="135"/>
      <c r="D22" s="135"/>
      <c r="E22" s="135"/>
      <c r="F22" s="135"/>
      <c r="G22" s="135"/>
      <c r="H22" s="135"/>
      <c r="I22" s="135"/>
      <c r="J22" s="135"/>
    </row>
    <row r="23" spans="1:10" ht="18" customHeight="1" x14ac:dyDescent="0.2">
      <c r="A23" s="135"/>
      <c r="B23" s="135"/>
      <c r="C23" s="135"/>
      <c r="D23" s="135"/>
      <c r="E23" s="135"/>
      <c r="F23" s="135"/>
      <c r="G23" s="135"/>
      <c r="H23" s="135"/>
      <c r="I23" s="135"/>
      <c r="J23" s="135"/>
    </row>
    <row r="24" spans="1:10" ht="18" customHeight="1" x14ac:dyDescent="0.2">
      <c r="A24" s="135"/>
      <c r="B24" s="135"/>
      <c r="C24" s="135"/>
      <c r="D24" s="135"/>
      <c r="E24" s="135"/>
      <c r="F24" s="135"/>
      <c r="G24" s="135"/>
      <c r="H24" s="135"/>
      <c r="I24" s="135"/>
      <c r="J24" s="135"/>
    </row>
    <row r="25" spans="1:10" ht="18" customHeight="1" x14ac:dyDescent="0.2">
      <c r="A25" s="135"/>
      <c r="B25" s="135"/>
      <c r="C25" s="135"/>
      <c r="D25" s="135"/>
      <c r="E25" s="135"/>
      <c r="F25" s="135"/>
      <c r="G25" s="135"/>
      <c r="H25" s="135"/>
      <c r="I25" s="135"/>
      <c r="J25" s="135"/>
    </row>
    <row r="26" spans="1:10" ht="18" customHeight="1" x14ac:dyDescent="0.2">
      <c r="A26" s="135"/>
      <c r="B26" s="135"/>
      <c r="C26" s="135"/>
      <c r="D26" s="135"/>
      <c r="E26" s="135"/>
      <c r="F26" s="135"/>
      <c r="G26" s="135"/>
      <c r="H26" s="135"/>
      <c r="I26" s="135"/>
      <c r="J26" s="135"/>
    </row>
    <row r="27" spans="1:10" ht="18" customHeight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135"/>
    </row>
    <row r="28" spans="1:10" ht="18" customHeight="1" x14ac:dyDescent="0.2">
      <c r="A28" s="135"/>
      <c r="B28" s="135"/>
      <c r="C28" s="135"/>
      <c r="D28" s="135"/>
      <c r="E28" s="135"/>
      <c r="F28" s="135"/>
      <c r="G28" s="135"/>
      <c r="H28" s="135"/>
      <c r="I28" s="135"/>
      <c r="J28" s="135"/>
    </row>
    <row r="29" spans="1:10" ht="4.5" customHeight="1" x14ac:dyDescent="0.2">
      <c r="A29" s="135"/>
      <c r="B29" s="135"/>
      <c r="C29" s="135"/>
      <c r="D29" s="135"/>
      <c r="E29" s="135"/>
      <c r="F29" s="135"/>
      <c r="G29" s="135"/>
      <c r="H29" s="135"/>
      <c r="I29" s="135"/>
      <c r="J29" s="135"/>
    </row>
  </sheetData>
  <mergeCells count="12">
    <mergeCell ref="C8:C10"/>
    <mergeCell ref="C11:C13"/>
    <mergeCell ref="D5:D7"/>
    <mergeCell ref="D8:D10"/>
    <mergeCell ref="C5:C7"/>
    <mergeCell ref="D11:D13"/>
    <mergeCell ref="E11:E13"/>
    <mergeCell ref="E5:E7"/>
    <mergeCell ref="E8:E10"/>
    <mergeCell ref="F5:F7"/>
    <mergeCell ref="F8:F9"/>
    <mergeCell ref="F10:F13"/>
  </mergeCells>
  <pageMargins left="0.25" right="0.25" top="0.75" bottom="0.75" header="0.3" footer="0.3"/>
  <pageSetup paperSize="9" scale="68" fitToWidth="0" orientation="landscape" r:id="rId1"/>
  <headerFooter alignWithMargins="0">
    <oddFooter>&amp;REndret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6">
    <pageSetUpPr fitToPage="1"/>
  </sheetPr>
  <dimension ref="A1:N54"/>
  <sheetViews>
    <sheetView zoomScaleNormal="100" workbookViewId="0">
      <selection activeCell="E5" sqref="E5:E8"/>
    </sheetView>
  </sheetViews>
  <sheetFormatPr baseColWidth="10" defaultColWidth="10.7109375" defaultRowHeight="12.75" x14ac:dyDescent="0.2"/>
  <cols>
    <col min="1" max="2" width="6.140625" bestFit="1" customWidth="1"/>
    <col min="3" max="4" width="12.7109375" bestFit="1" customWidth="1"/>
    <col min="5" max="5" width="13.5703125" customWidth="1"/>
    <col min="6" max="6" width="12.7109375" bestFit="1" customWidth="1"/>
    <col min="7" max="7" width="10.28515625" customWidth="1"/>
    <col min="8" max="9" width="6.140625" bestFit="1" customWidth="1"/>
    <col min="11" max="11" width="13.42578125" bestFit="1" customWidth="1"/>
  </cols>
  <sheetData>
    <row r="1" spans="1:14" ht="10.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5"/>
      <c r="M1" s="3"/>
      <c r="N1" s="3"/>
    </row>
    <row r="2" spans="1:14" ht="21.75" customHeight="1" x14ac:dyDescent="0.35">
      <c r="A2" s="176" t="s">
        <v>45</v>
      </c>
      <c r="B2" s="176"/>
      <c r="C2" s="176"/>
      <c r="D2" s="176"/>
      <c r="E2" s="3"/>
      <c r="F2" s="3"/>
      <c r="G2" s="3"/>
      <c r="H2" s="3"/>
      <c r="I2" s="3"/>
      <c r="J2" s="3"/>
      <c r="K2" s="3"/>
      <c r="L2" s="15"/>
      <c r="M2" s="3"/>
      <c r="N2" s="3"/>
    </row>
    <row r="3" spans="1:14" ht="15.75" customHeight="1" thickBot="1" x14ac:dyDescent="0.4">
      <c r="A3" s="26"/>
      <c r="B3" s="27"/>
      <c r="C3" s="15"/>
      <c r="D3" s="3"/>
      <c r="E3" s="3"/>
      <c r="F3" s="3"/>
      <c r="G3" s="3"/>
      <c r="H3" s="3"/>
      <c r="I3" s="3"/>
      <c r="J3" s="3"/>
      <c r="K3" s="3"/>
      <c r="L3" s="15"/>
      <c r="M3" s="3"/>
      <c r="N3" s="3"/>
    </row>
    <row r="4" spans="1:14" s="1" customFormat="1" ht="15.75" x14ac:dyDescent="0.25">
      <c r="A4" s="128" t="s">
        <v>16</v>
      </c>
      <c r="B4" s="131" t="s">
        <v>17</v>
      </c>
      <c r="C4" s="132" t="s">
        <v>18</v>
      </c>
      <c r="D4" s="129" t="s">
        <v>19</v>
      </c>
      <c r="E4" s="130" t="s">
        <v>20</v>
      </c>
      <c r="F4" s="129" t="s">
        <v>21</v>
      </c>
      <c r="G4" s="133" t="s">
        <v>22</v>
      </c>
      <c r="H4" s="128" t="s">
        <v>16</v>
      </c>
      <c r="I4" s="131" t="s">
        <v>17</v>
      </c>
      <c r="J4" s="3"/>
      <c r="K4" s="3"/>
      <c r="L4" s="15"/>
      <c r="M4" s="3"/>
      <c r="N4" s="3"/>
    </row>
    <row r="5" spans="1:14" s="1" customFormat="1" ht="15.75" x14ac:dyDescent="0.25">
      <c r="A5" s="18">
        <v>0.66666666666666696</v>
      </c>
      <c r="B5" s="19">
        <v>0.6875</v>
      </c>
      <c r="C5" s="188" t="s">
        <v>79</v>
      </c>
      <c r="D5" s="126" t="s">
        <v>79</v>
      </c>
      <c r="E5" s="184" t="s">
        <v>67</v>
      </c>
      <c r="F5" s="190" t="s">
        <v>79</v>
      </c>
      <c r="G5" s="234" t="s">
        <v>79</v>
      </c>
      <c r="H5" s="18">
        <v>0.66666666666666696</v>
      </c>
      <c r="I5" s="19">
        <v>0.6875</v>
      </c>
      <c r="J5" s="3"/>
      <c r="K5" s="3"/>
      <c r="L5" s="15"/>
      <c r="M5" s="3"/>
      <c r="N5" s="3"/>
    </row>
    <row r="6" spans="1:14" s="2" customFormat="1" ht="19.5" customHeight="1" x14ac:dyDescent="0.25">
      <c r="A6" s="18">
        <v>0.6875</v>
      </c>
      <c r="B6" s="19">
        <v>0.70833333333333304</v>
      </c>
      <c r="C6" s="188"/>
      <c r="D6" s="229" t="s">
        <v>79</v>
      </c>
      <c r="E6" s="184"/>
      <c r="F6" s="190"/>
      <c r="G6" s="234"/>
      <c r="H6" s="18">
        <v>0.6875</v>
      </c>
      <c r="I6" s="19">
        <v>0.70833333333333304</v>
      </c>
      <c r="J6" s="3"/>
      <c r="K6" s="3"/>
      <c r="L6" s="15"/>
      <c r="M6" s="3"/>
      <c r="N6" s="3"/>
    </row>
    <row r="7" spans="1:14" ht="22.5" customHeight="1" x14ac:dyDescent="0.25">
      <c r="A7" s="18">
        <v>0.70833333333333304</v>
      </c>
      <c r="B7" s="19">
        <v>0.72916666666666596</v>
      </c>
      <c r="C7" s="188"/>
      <c r="D7" s="229"/>
      <c r="E7" s="184"/>
      <c r="F7" s="190"/>
      <c r="G7" s="234"/>
      <c r="H7" s="18">
        <v>0.70833333333333304</v>
      </c>
      <c r="I7" s="19">
        <v>0.72916666666666596</v>
      </c>
      <c r="J7" s="3"/>
      <c r="K7" s="3"/>
      <c r="L7" s="15"/>
      <c r="M7" s="3"/>
      <c r="N7" s="3"/>
    </row>
    <row r="8" spans="1:14" ht="18" customHeight="1" x14ac:dyDescent="0.25">
      <c r="A8" s="18">
        <v>0.72916666666666596</v>
      </c>
      <c r="B8" s="19">
        <v>0.75</v>
      </c>
      <c r="C8" s="188"/>
      <c r="D8" s="229"/>
      <c r="E8" s="184"/>
      <c r="F8" s="190"/>
      <c r="G8" s="234"/>
      <c r="H8" s="18">
        <v>0.72916666666666596</v>
      </c>
      <c r="I8" s="19">
        <v>0.75</v>
      </c>
      <c r="J8" s="3"/>
      <c r="K8" s="3"/>
      <c r="L8" s="15"/>
      <c r="M8" s="3"/>
      <c r="N8" s="3"/>
    </row>
    <row r="9" spans="1:14" ht="18" customHeight="1" x14ac:dyDescent="0.25">
      <c r="A9" s="18">
        <v>0.75</v>
      </c>
      <c r="B9" s="19">
        <v>0.77083333333333304</v>
      </c>
      <c r="C9" s="188"/>
      <c r="D9" s="230" t="s">
        <v>79</v>
      </c>
      <c r="E9" s="230" t="s">
        <v>79</v>
      </c>
      <c r="F9" s="190"/>
      <c r="G9" s="234"/>
      <c r="H9" s="18">
        <v>0.75</v>
      </c>
      <c r="I9" s="19">
        <v>0.77083333333333304</v>
      </c>
      <c r="J9" s="3"/>
      <c r="K9" s="3"/>
      <c r="L9" s="15"/>
      <c r="M9" s="3"/>
      <c r="N9" s="3"/>
    </row>
    <row r="10" spans="1:14" ht="18" customHeight="1" x14ac:dyDescent="0.25">
      <c r="A10" s="18">
        <v>0.77083333333333304</v>
      </c>
      <c r="B10" s="19">
        <v>0.79166666666666596</v>
      </c>
      <c r="C10" s="188"/>
      <c r="D10" s="230"/>
      <c r="E10" s="230"/>
      <c r="F10" s="190"/>
      <c r="G10" s="234"/>
      <c r="H10" s="18">
        <v>0.77083333333333304</v>
      </c>
      <c r="I10" s="19">
        <v>0.79166666666666596</v>
      </c>
      <c r="J10" s="3"/>
      <c r="K10" s="3"/>
      <c r="L10" s="15"/>
      <c r="M10" s="3"/>
      <c r="N10" s="3"/>
    </row>
    <row r="11" spans="1:14" ht="18" customHeight="1" x14ac:dyDescent="0.25">
      <c r="A11" s="18">
        <v>0.79166666666666596</v>
      </c>
      <c r="B11" s="19">
        <v>0.8125</v>
      </c>
      <c r="C11" s="188" t="s">
        <v>79</v>
      </c>
      <c r="D11" s="230"/>
      <c r="E11" s="230"/>
      <c r="F11" s="190"/>
      <c r="G11" s="178" t="s">
        <v>81</v>
      </c>
      <c r="H11" s="18">
        <v>0.79166666666666596</v>
      </c>
      <c r="I11" s="19">
        <v>0.8125</v>
      </c>
      <c r="J11" s="3"/>
      <c r="K11" s="3"/>
      <c r="L11" s="15"/>
      <c r="M11" s="3"/>
      <c r="N11" s="3"/>
    </row>
    <row r="12" spans="1:14" ht="18" customHeight="1" x14ac:dyDescent="0.25">
      <c r="A12" s="18">
        <v>0.8125</v>
      </c>
      <c r="B12" s="19">
        <v>0.83333333333333304</v>
      </c>
      <c r="C12" s="188"/>
      <c r="D12" s="185" t="s">
        <v>62</v>
      </c>
      <c r="E12" s="230"/>
      <c r="F12" s="190"/>
      <c r="G12" s="178"/>
      <c r="H12" s="18">
        <v>0.8125</v>
      </c>
      <c r="I12" s="19">
        <v>0.83333333333333304</v>
      </c>
      <c r="J12" s="3"/>
      <c r="K12" s="3"/>
      <c r="L12" s="15"/>
      <c r="M12" s="3"/>
      <c r="N12" s="3"/>
    </row>
    <row r="13" spans="1:14" ht="18" customHeight="1" x14ac:dyDescent="0.25">
      <c r="A13" s="18">
        <v>0.83333333333333304</v>
      </c>
      <c r="B13" s="19">
        <v>0.85416666666666596</v>
      </c>
      <c r="C13" s="188"/>
      <c r="D13" s="235"/>
      <c r="E13" s="180" t="s">
        <v>54</v>
      </c>
      <c r="F13" s="190"/>
      <c r="G13" s="192" t="s">
        <v>79</v>
      </c>
      <c r="H13" s="18">
        <v>0.83333333333333304</v>
      </c>
      <c r="I13" s="19">
        <v>0.85416666666666596</v>
      </c>
      <c r="J13" s="3"/>
      <c r="K13" s="3"/>
      <c r="L13" s="15"/>
      <c r="M13" s="3"/>
      <c r="N13" s="3"/>
    </row>
    <row r="14" spans="1:14" ht="18" customHeight="1" x14ac:dyDescent="0.25">
      <c r="A14" s="18">
        <v>0.85416666666666596</v>
      </c>
      <c r="B14" s="19">
        <v>0.875</v>
      </c>
      <c r="C14" s="182" t="s">
        <v>61</v>
      </c>
      <c r="D14" s="185" t="s">
        <v>61</v>
      </c>
      <c r="E14" s="180"/>
      <c r="F14" s="190"/>
      <c r="G14" s="233"/>
      <c r="H14" s="18">
        <v>0.85416666666666596</v>
      </c>
      <c r="I14" s="19">
        <v>0.875</v>
      </c>
      <c r="J14" s="3"/>
      <c r="K14" s="3"/>
      <c r="L14" s="15"/>
      <c r="M14" s="3"/>
      <c r="N14" s="3"/>
    </row>
    <row r="15" spans="1:14" ht="18" customHeight="1" x14ac:dyDescent="0.25">
      <c r="A15" s="18">
        <v>0.874999999999999</v>
      </c>
      <c r="B15" s="19">
        <v>0.89583333333333337</v>
      </c>
      <c r="C15" s="182"/>
      <c r="D15" s="186"/>
      <c r="E15" s="180"/>
      <c r="F15" s="190"/>
      <c r="G15" s="231" t="s">
        <v>69</v>
      </c>
      <c r="H15" s="18">
        <v>0.874999999999999</v>
      </c>
      <c r="I15" s="19">
        <v>0.89583333333333337</v>
      </c>
      <c r="J15" s="3"/>
      <c r="K15" s="3"/>
      <c r="L15" s="15"/>
      <c r="M15" s="3"/>
      <c r="N15" s="3"/>
    </row>
    <row r="16" spans="1:14" ht="18" customHeight="1" x14ac:dyDescent="0.25">
      <c r="A16" s="18">
        <v>0.89583333333333304</v>
      </c>
      <c r="B16" s="19">
        <v>0.91666666666666663</v>
      </c>
      <c r="C16" s="182"/>
      <c r="D16" s="186"/>
      <c r="E16" s="180"/>
      <c r="F16" s="190"/>
      <c r="G16" s="231"/>
      <c r="H16" s="18">
        <v>0.89583333333333304</v>
      </c>
      <c r="I16" s="19">
        <v>0.91666666666666663</v>
      </c>
      <c r="J16" s="3"/>
      <c r="K16" s="3"/>
      <c r="L16" s="15"/>
      <c r="M16" s="3"/>
      <c r="N16" s="3"/>
    </row>
    <row r="17" spans="1:14" ht="18" customHeight="1" thickBot="1" x14ac:dyDescent="0.3">
      <c r="A17" s="20">
        <v>0.91666666666666596</v>
      </c>
      <c r="B17" s="21">
        <v>0.9375</v>
      </c>
      <c r="C17" s="183"/>
      <c r="D17" s="187"/>
      <c r="E17" s="181"/>
      <c r="F17" s="191"/>
      <c r="G17" s="232"/>
      <c r="H17" s="20">
        <v>0.91666666666666596</v>
      </c>
      <c r="I17" s="21">
        <v>0.9375</v>
      </c>
      <c r="J17" s="3"/>
      <c r="K17" s="3"/>
      <c r="L17" s="15"/>
      <c r="M17" s="3"/>
      <c r="N17" s="3"/>
    </row>
    <row r="18" spans="1:14" ht="18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15"/>
      <c r="M18" s="3"/>
      <c r="N18" s="3"/>
    </row>
    <row r="19" spans="1:14" ht="18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</sheetData>
  <mergeCells count="16">
    <mergeCell ref="G15:G17"/>
    <mergeCell ref="C5:C10"/>
    <mergeCell ref="F5:F17"/>
    <mergeCell ref="G13:G14"/>
    <mergeCell ref="E5:E8"/>
    <mergeCell ref="E9:E12"/>
    <mergeCell ref="E13:E17"/>
    <mergeCell ref="G5:G10"/>
    <mergeCell ref="G11:G12"/>
    <mergeCell ref="C11:C13"/>
    <mergeCell ref="D12:D13"/>
    <mergeCell ref="A2:D2"/>
    <mergeCell ref="D14:D17"/>
    <mergeCell ref="C14:C17"/>
    <mergeCell ref="D6:D8"/>
    <mergeCell ref="D9:D11"/>
  </mergeCells>
  <phoneticPr fontId="0" type="noConversion"/>
  <pageMargins left="0.25" right="0.25" top="0.75" bottom="0.75" header="0.3" footer="0.3"/>
  <pageSetup paperSize="9" scale="48" orientation="landscape" r:id="rId1"/>
  <headerFooter alignWithMargins="0"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36"/>
  <sheetViews>
    <sheetView topLeftCell="B1" zoomScaleNormal="100" workbookViewId="0">
      <selection activeCell="F17" sqref="F17"/>
    </sheetView>
  </sheetViews>
  <sheetFormatPr baseColWidth="10" defaultColWidth="10.7109375" defaultRowHeight="12.75" x14ac:dyDescent="0.2"/>
  <cols>
    <col min="1" max="1" width="10.85546875" customWidth="1"/>
    <col min="2" max="2" width="11.5703125" customWidth="1"/>
    <col min="3" max="7" width="18.42578125" customWidth="1"/>
  </cols>
  <sheetData>
    <row r="1" spans="1:16" ht="10.5" customHeight="1" x14ac:dyDescent="0.25">
      <c r="A1" s="3"/>
      <c r="B1" s="15"/>
      <c r="C1" s="3"/>
      <c r="D1" s="15"/>
      <c r="E1" s="3"/>
      <c r="F1" s="15"/>
      <c r="G1" s="3"/>
      <c r="H1" s="15"/>
      <c r="I1" s="3"/>
      <c r="J1" s="15"/>
      <c r="K1" s="3"/>
      <c r="L1" s="15"/>
      <c r="M1" s="3"/>
      <c r="N1" s="15"/>
      <c r="O1" s="3"/>
    </row>
    <row r="2" spans="1:16" s="1" customFormat="1" ht="23.25" x14ac:dyDescent="0.35">
      <c r="A2" s="26" t="s">
        <v>72</v>
      </c>
      <c r="B2" s="27"/>
      <c r="C2" s="3"/>
      <c r="D2" s="15"/>
      <c r="E2" s="3"/>
      <c r="F2" s="15"/>
      <c r="G2" s="3"/>
      <c r="H2" s="15"/>
      <c r="I2" s="3"/>
      <c r="J2" s="15"/>
      <c r="K2" s="3"/>
      <c r="L2" s="15"/>
      <c r="M2" s="3"/>
      <c r="N2" s="15"/>
      <c r="O2" s="3"/>
    </row>
    <row r="3" spans="1:16" s="1" customFormat="1" ht="15.75" thickBot="1" x14ac:dyDescent="0.3">
      <c r="A3" s="3"/>
      <c r="B3" s="15"/>
      <c r="C3" s="3"/>
      <c r="D3" s="15"/>
      <c r="E3" s="3"/>
      <c r="F3" s="15"/>
      <c r="G3" s="3"/>
      <c r="H3" s="15"/>
      <c r="I3" s="3"/>
      <c r="J3" s="15"/>
      <c r="K3" s="3"/>
      <c r="L3" s="15"/>
      <c r="M3" s="3"/>
      <c r="N3" s="15"/>
      <c r="O3" s="3"/>
    </row>
    <row r="4" spans="1:16" s="1" customFormat="1" ht="15.75" customHeight="1" thickBot="1" x14ac:dyDescent="0.3">
      <c r="A4" s="128" t="s">
        <v>16</v>
      </c>
      <c r="B4" s="131" t="s">
        <v>17</v>
      </c>
      <c r="C4" s="132" t="s">
        <v>18</v>
      </c>
      <c r="D4" s="129" t="s">
        <v>19</v>
      </c>
      <c r="E4" s="130" t="s">
        <v>20</v>
      </c>
      <c r="F4" s="134" t="s">
        <v>21</v>
      </c>
      <c r="G4" s="133" t="s">
        <v>22</v>
      </c>
      <c r="H4" s="128" t="s">
        <v>16</v>
      </c>
      <c r="I4" s="131" t="s">
        <v>17</v>
      </c>
      <c r="J4" s="3"/>
      <c r="K4" s="3"/>
      <c r="L4" s="3"/>
      <c r="M4" s="3"/>
      <c r="N4" s="3"/>
      <c r="O4" s="3"/>
      <c r="P4" s="3"/>
    </row>
    <row r="5" spans="1:16" ht="18" customHeight="1" x14ac:dyDescent="0.25">
      <c r="A5" s="18">
        <v>0.70833333333333304</v>
      </c>
      <c r="B5" s="19">
        <v>0.72916666666666596</v>
      </c>
      <c r="C5" s="243" t="s">
        <v>68</v>
      </c>
      <c r="D5" s="240" t="s">
        <v>68</v>
      </c>
      <c r="E5" s="241" t="s">
        <v>68</v>
      </c>
      <c r="F5" s="251" t="s">
        <v>84</v>
      </c>
      <c r="G5" s="236" t="s">
        <v>68</v>
      </c>
      <c r="H5" s="18">
        <v>0.70833333333333304</v>
      </c>
      <c r="I5" s="19">
        <v>0.72916666666666596</v>
      </c>
      <c r="J5" s="3"/>
      <c r="K5" s="3"/>
      <c r="L5" s="3"/>
      <c r="M5" s="3"/>
      <c r="N5" s="3"/>
      <c r="O5" s="3"/>
      <c r="P5" s="3"/>
    </row>
    <row r="6" spans="1:16" ht="18" customHeight="1" x14ac:dyDescent="0.25">
      <c r="A6" s="18">
        <v>0.72916666666666596</v>
      </c>
      <c r="B6" s="19">
        <v>0.75</v>
      </c>
      <c r="C6" s="244"/>
      <c r="D6" s="238"/>
      <c r="E6" s="242"/>
      <c r="F6" s="252"/>
      <c r="G6" s="237"/>
      <c r="H6" s="18">
        <v>0.72916666666666596</v>
      </c>
      <c r="I6" s="19">
        <v>0.75</v>
      </c>
      <c r="J6" s="3"/>
      <c r="K6" s="3"/>
      <c r="L6" s="3"/>
      <c r="M6" s="3"/>
      <c r="N6" s="3"/>
      <c r="O6" s="3"/>
      <c r="P6" s="3"/>
    </row>
    <row r="7" spans="1:16" ht="18" customHeight="1" thickBot="1" x14ac:dyDescent="0.3">
      <c r="A7" s="18">
        <v>0.75</v>
      </c>
      <c r="B7" s="19">
        <v>0.77083333333333304</v>
      </c>
      <c r="C7" s="244"/>
      <c r="D7" s="238"/>
      <c r="E7" s="242"/>
      <c r="F7" s="253"/>
      <c r="G7" s="237"/>
      <c r="H7" s="18">
        <v>0.75</v>
      </c>
      <c r="I7" s="19">
        <v>0.77083333333333304</v>
      </c>
      <c r="J7" s="3"/>
      <c r="K7" s="3"/>
      <c r="L7" s="3"/>
      <c r="M7" s="3"/>
      <c r="N7" s="3"/>
      <c r="O7" s="3"/>
      <c r="P7" s="3"/>
    </row>
    <row r="8" spans="1:16" ht="18" customHeight="1" x14ac:dyDescent="0.25">
      <c r="A8" s="18">
        <v>0.77083333333333304</v>
      </c>
      <c r="B8" s="19">
        <v>0.79166666666666596</v>
      </c>
      <c r="C8" s="244"/>
      <c r="D8" s="238"/>
      <c r="E8" s="238"/>
      <c r="F8" s="186" t="s">
        <v>73</v>
      </c>
      <c r="G8" s="238"/>
      <c r="H8" s="18">
        <v>0.77083333333333304</v>
      </c>
      <c r="I8" s="19">
        <v>0.79166666666666596</v>
      </c>
      <c r="J8" s="3"/>
      <c r="K8" s="3"/>
      <c r="L8" s="3"/>
      <c r="M8" s="3"/>
      <c r="N8" s="3"/>
      <c r="O8" s="3"/>
      <c r="P8" s="3"/>
    </row>
    <row r="9" spans="1:16" ht="18" customHeight="1" x14ac:dyDescent="0.25">
      <c r="A9" s="18">
        <v>0.79166666666666596</v>
      </c>
      <c r="B9" s="19">
        <v>0.8125</v>
      </c>
      <c r="C9" s="244"/>
      <c r="D9" s="238"/>
      <c r="E9" s="238"/>
      <c r="F9" s="235"/>
      <c r="G9" s="238"/>
      <c r="H9" s="18">
        <v>0.79166666666666596</v>
      </c>
      <c r="I9" s="19">
        <v>0.8125</v>
      </c>
      <c r="J9" s="3"/>
      <c r="K9" s="3"/>
      <c r="L9" s="3"/>
      <c r="M9" s="3"/>
      <c r="N9" s="3"/>
      <c r="O9" s="3"/>
      <c r="P9" s="3"/>
    </row>
    <row r="10" spans="1:16" ht="18" customHeight="1" x14ac:dyDescent="0.25">
      <c r="A10" s="18">
        <v>0.8125</v>
      </c>
      <c r="B10" s="19">
        <v>0.83333333333333304</v>
      </c>
      <c r="C10" s="245" t="s">
        <v>73</v>
      </c>
      <c r="D10" s="238"/>
      <c r="E10" s="238"/>
      <c r="F10" s="240" t="s">
        <v>68</v>
      </c>
      <c r="G10" s="238"/>
      <c r="H10" s="18">
        <v>0.8125</v>
      </c>
      <c r="I10" s="19">
        <v>0.83333333333333304</v>
      </c>
      <c r="J10" s="3"/>
      <c r="K10" s="3"/>
      <c r="L10" s="3"/>
      <c r="M10" s="3"/>
      <c r="N10" s="3"/>
      <c r="O10" s="3"/>
      <c r="P10" s="3"/>
    </row>
    <row r="11" spans="1:16" ht="18" customHeight="1" x14ac:dyDescent="0.25">
      <c r="A11" s="18">
        <v>0.83333333333333304</v>
      </c>
      <c r="B11" s="19">
        <v>0.85416666666666596</v>
      </c>
      <c r="C11" s="245"/>
      <c r="D11" s="238"/>
      <c r="E11" s="238"/>
      <c r="F11" s="238"/>
      <c r="G11" s="238"/>
      <c r="H11" s="18">
        <v>0.83333333333333304</v>
      </c>
      <c r="I11" s="19">
        <v>0.85416666666666596</v>
      </c>
      <c r="J11" s="3"/>
      <c r="K11" s="3"/>
      <c r="L11" s="3"/>
      <c r="M11" s="3"/>
      <c r="N11" s="3"/>
      <c r="O11" s="3"/>
      <c r="P11" s="3"/>
    </row>
    <row r="12" spans="1:16" ht="18" customHeight="1" x14ac:dyDescent="0.25">
      <c r="A12" s="18">
        <v>0.85416666666666596</v>
      </c>
      <c r="B12" s="19">
        <v>0.875</v>
      </c>
      <c r="C12" s="245"/>
      <c r="D12" s="238"/>
      <c r="E12" s="238"/>
      <c r="F12" s="238"/>
      <c r="G12" s="238"/>
      <c r="H12" s="18">
        <v>0.85416666666666596</v>
      </c>
      <c r="I12" s="19">
        <v>0.875</v>
      </c>
      <c r="J12" s="3"/>
      <c r="K12" s="3"/>
      <c r="L12" s="3"/>
      <c r="M12" s="3"/>
      <c r="N12" s="3"/>
      <c r="O12" s="3"/>
      <c r="P12" s="3"/>
    </row>
    <row r="13" spans="1:16" ht="18" customHeight="1" x14ac:dyDescent="0.25">
      <c r="A13" s="18">
        <v>0.874999999999999</v>
      </c>
      <c r="B13" s="19">
        <v>0.89583333333333337</v>
      </c>
      <c r="C13" s="227"/>
      <c r="D13" s="239"/>
      <c r="E13" s="239"/>
      <c r="F13" s="239"/>
      <c r="G13" s="239"/>
      <c r="H13" s="18">
        <v>0.874999999999999</v>
      </c>
      <c r="I13" s="19">
        <v>0.89583333333333337</v>
      </c>
      <c r="J13" s="3"/>
      <c r="K13" s="3"/>
      <c r="L13" s="3"/>
      <c r="M13" s="3"/>
      <c r="N13" s="3"/>
      <c r="O13" s="3"/>
      <c r="P13" s="3"/>
    </row>
    <row r="14" spans="1:16" ht="18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8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8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8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8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8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8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8" customHeight="1" x14ac:dyDescent="0.2"/>
    <row r="23" spans="1:16" ht="4.5" customHeight="1" x14ac:dyDescent="0.2"/>
    <row r="26" spans="1:16" ht="13.5" customHeight="1" x14ac:dyDescent="0.2"/>
    <row r="32" spans="1:16" ht="13.5" customHeight="1" x14ac:dyDescent="0.2"/>
    <row r="36" ht="13.5" customHeight="1" x14ac:dyDescent="0.2"/>
  </sheetData>
  <mergeCells count="8">
    <mergeCell ref="G5:G13"/>
    <mergeCell ref="D5:D13"/>
    <mergeCell ref="E5:E13"/>
    <mergeCell ref="C5:C9"/>
    <mergeCell ref="C10:C13"/>
    <mergeCell ref="F5:F7"/>
    <mergeCell ref="F10:F13"/>
    <mergeCell ref="F8:F9"/>
  </mergeCells>
  <pageMargins left="0.25" right="0.25" top="0.75" bottom="0.75" header="0.3" footer="0.3"/>
  <pageSetup paperSize="9" scale="63" orientation="landscape" r:id="rId1"/>
  <headerFooter alignWithMargins="0">
    <oddFooter>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13">
    <pageSetUpPr fitToPage="1"/>
  </sheetPr>
  <dimension ref="A1:M52"/>
  <sheetViews>
    <sheetView topLeftCell="A4" zoomScale="85" zoomScaleNormal="85" workbookViewId="0">
      <selection activeCell="L29" sqref="L29"/>
    </sheetView>
  </sheetViews>
  <sheetFormatPr baseColWidth="10" defaultColWidth="10.7109375" defaultRowHeight="12.75" x14ac:dyDescent="0.2"/>
  <cols>
    <col min="1" max="1" width="13" customWidth="1"/>
    <col min="2" max="2" width="17.42578125" customWidth="1"/>
    <col min="3" max="3" width="12" customWidth="1"/>
    <col min="4" max="4" width="13.42578125" bestFit="1" customWidth="1"/>
    <col min="6" max="6" width="14.140625" customWidth="1"/>
    <col min="7" max="9" width="18.85546875" customWidth="1"/>
  </cols>
  <sheetData>
    <row r="1" spans="1:13" ht="10.5" customHeight="1" x14ac:dyDescent="0.2"/>
    <row r="2" spans="1:13" ht="27" customHeight="1" x14ac:dyDescent="0.35">
      <c r="A2" s="35" t="s">
        <v>42</v>
      </c>
      <c r="B2" s="35"/>
      <c r="C2" s="36"/>
    </row>
    <row r="3" spans="1:13" ht="18" customHeight="1" x14ac:dyDescent="0.2">
      <c r="A3" s="37" t="s">
        <v>43</v>
      </c>
      <c r="B3" s="37"/>
    </row>
    <row r="4" spans="1:13" s="1" customFormat="1" ht="31.5" customHeight="1" x14ac:dyDescent="0.35">
      <c r="A4" s="26" t="s">
        <v>28</v>
      </c>
      <c r="B4" s="27"/>
      <c r="C4" s="15"/>
      <c r="D4" s="15"/>
      <c r="E4" s="15"/>
      <c r="F4" s="15"/>
      <c r="G4" s="15"/>
      <c r="H4" s="15"/>
      <c r="I4" s="15"/>
      <c r="J4" s="15"/>
      <c r="K4" s="15"/>
      <c r="L4" s="16"/>
      <c r="M4" s="16"/>
    </row>
    <row r="5" spans="1:13" s="1" customFormat="1" ht="31.5" customHeight="1" thickBot="1" x14ac:dyDescent="0.3">
      <c r="A5" s="71"/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  <c r="M5" s="16"/>
    </row>
    <row r="6" spans="1:13" s="1" customFormat="1" ht="14.25" customHeight="1" thickBot="1" x14ac:dyDescent="0.3">
      <c r="A6" s="74" t="s">
        <v>16</v>
      </c>
      <c r="B6" s="11" t="s">
        <v>17</v>
      </c>
      <c r="C6" s="246" t="s">
        <v>18</v>
      </c>
      <c r="D6" s="247"/>
      <c r="E6" s="246" t="s">
        <v>19</v>
      </c>
      <c r="F6" s="247"/>
      <c r="G6" s="11" t="s">
        <v>20</v>
      </c>
      <c r="H6" s="76" t="s">
        <v>21</v>
      </c>
      <c r="I6" s="11" t="s">
        <v>22</v>
      </c>
      <c r="J6" s="11" t="s">
        <v>16</v>
      </c>
      <c r="K6" s="75" t="s">
        <v>17</v>
      </c>
      <c r="L6" s="16"/>
      <c r="M6" s="16"/>
    </row>
    <row r="7" spans="1:13" s="2" customFormat="1" ht="19.5" customHeight="1" x14ac:dyDescent="0.25">
      <c r="A7" s="39">
        <v>0.66666666666666696</v>
      </c>
      <c r="B7" s="66">
        <v>0.6875</v>
      </c>
      <c r="C7" s="84" t="s">
        <v>11</v>
      </c>
      <c r="D7" s="85"/>
      <c r="E7" s="86" t="s">
        <v>1</v>
      </c>
      <c r="F7" s="87"/>
      <c r="G7" s="88"/>
      <c r="H7" s="89"/>
      <c r="I7" s="90" t="s">
        <v>25</v>
      </c>
      <c r="J7" s="68">
        <v>0.66666666666666696</v>
      </c>
      <c r="K7" s="40">
        <v>0.6875</v>
      </c>
      <c r="L7" s="17"/>
      <c r="M7" s="17"/>
    </row>
    <row r="8" spans="1:13" ht="18" customHeight="1" x14ac:dyDescent="0.25">
      <c r="A8" s="23">
        <v>0.6875</v>
      </c>
      <c r="B8" s="45">
        <v>0.70833333333333304</v>
      </c>
      <c r="C8" s="84"/>
      <c r="D8" s="91"/>
      <c r="E8" s="92"/>
      <c r="F8" s="93"/>
      <c r="G8" s="94"/>
      <c r="H8" s="95"/>
      <c r="I8" s="96"/>
      <c r="J8" s="8">
        <v>0.6875</v>
      </c>
      <c r="K8" s="24">
        <v>0.70833333333333304</v>
      </c>
      <c r="L8" s="3"/>
      <c r="M8" s="3"/>
    </row>
    <row r="9" spans="1:13" ht="15.75" x14ac:dyDescent="0.25">
      <c r="A9" s="23">
        <v>0.70833333333333304</v>
      </c>
      <c r="B9" s="45">
        <v>0.72916666666666596</v>
      </c>
      <c r="C9" s="84"/>
      <c r="D9" s="91"/>
      <c r="E9" s="92"/>
      <c r="F9" s="93"/>
      <c r="G9" s="97" t="s">
        <v>1</v>
      </c>
      <c r="H9" s="98" t="s">
        <v>11</v>
      </c>
      <c r="I9" s="96"/>
      <c r="J9" s="8">
        <v>0.70833333333333304</v>
      </c>
      <c r="K9" s="24">
        <v>0.72916666666666596</v>
      </c>
      <c r="L9" s="3"/>
      <c r="M9" s="3"/>
    </row>
    <row r="10" spans="1:13" ht="22.5" customHeight="1" x14ac:dyDescent="0.25">
      <c r="A10" s="23">
        <v>0.72916666666666596</v>
      </c>
      <c r="B10" s="45">
        <v>0.75</v>
      </c>
      <c r="C10" s="84"/>
      <c r="D10" s="91"/>
      <c r="E10" s="92"/>
      <c r="F10" s="93"/>
      <c r="G10" s="99"/>
      <c r="H10" s="98"/>
      <c r="I10" s="96"/>
      <c r="J10" s="8">
        <v>0.72916666666666596</v>
      </c>
      <c r="K10" s="24">
        <v>0.75</v>
      </c>
      <c r="L10" s="3"/>
      <c r="M10" s="3"/>
    </row>
    <row r="11" spans="1:13" ht="18" customHeight="1" x14ac:dyDescent="0.25">
      <c r="A11" s="23">
        <v>0.75</v>
      </c>
      <c r="B11" s="45">
        <v>0.77083333333333304</v>
      </c>
      <c r="C11" s="78" t="s">
        <v>2</v>
      </c>
      <c r="D11" s="91"/>
      <c r="E11" s="84" t="s">
        <v>11</v>
      </c>
      <c r="F11" s="100" t="s">
        <v>9</v>
      </c>
      <c r="G11" s="101"/>
      <c r="H11" s="98"/>
      <c r="I11" s="102"/>
      <c r="J11" s="8">
        <v>0.75</v>
      </c>
      <c r="K11" s="24">
        <v>0.77083333333333304</v>
      </c>
      <c r="L11" s="3"/>
      <c r="M11" s="3"/>
    </row>
    <row r="12" spans="1:13" ht="18" customHeight="1" x14ac:dyDescent="0.25">
      <c r="A12" s="23">
        <v>0.77083333333333304</v>
      </c>
      <c r="B12" s="45">
        <v>0.79166666666666596</v>
      </c>
      <c r="C12" s="78"/>
      <c r="D12" s="91"/>
      <c r="E12" s="84"/>
      <c r="F12" s="100"/>
      <c r="G12" s="101"/>
      <c r="H12" s="98"/>
      <c r="I12" s="102"/>
      <c r="J12" s="8">
        <v>0.77083333333333304</v>
      </c>
      <c r="K12" s="24">
        <v>0.79166666666666596</v>
      </c>
      <c r="L12" s="3"/>
      <c r="M12" s="3"/>
    </row>
    <row r="13" spans="1:13" ht="18" customHeight="1" x14ac:dyDescent="0.25">
      <c r="A13" s="23">
        <v>0.79166666666666596</v>
      </c>
      <c r="B13" s="45">
        <v>0.8125</v>
      </c>
      <c r="C13" s="78"/>
      <c r="D13" s="123"/>
      <c r="E13" s="84"/>
      <c r="F13" s="100"/>
      <c r="G13" s="103" t="s">
        <v>25</v>
      </c>
      <c r="H13" s="98"/>
      <c r="I13" s="102"/>
      <c r="J13" s="8">
        <v>0.79166666666666596</v>
      </c>
      <c r="K13" s="24">
        <v>0.8125</v>
      </c>
      <c r="L13" s="3"/>
      <c r="M13" s="3"/>
    </row>
    <row r="14" spans="1:13" ht="18" customHeight="1" x14ac:dyDescent="0.25">
      <c r="A14" s="23">
        <v>0.8125</v>
      </c>
      <c r="B14" s="45">
        <v>0.83333333333333304</v>
      </c>
      <c r="C14" s="78"/>
      <c r="D14" s="103" t="s">
        <v>25</v>
      </c>
      <c r="E14" s="84"/>
      <c r="F14" s="103" t="s">
        <v>25</v>
      </c>
      <c r="G14" s="103"/>
      <c r="H14" s="104" t="s">
        <v>9</v>
      </c>
      <c r="I14" s="102"/>
      <c r="J14" s="8">
        <v>0.8125</v>
      </c>
      <c r="K14" s="24">
        <v>0.83333333333333304</v>
      </c>
      <c r="L14" s="3"/>
      <c r="M14" s="3"/>
    </row>
    <row r="15" spans="1:13" ht="18" customHeight="1" x14ac:dyDescent="0.25">
      <c r="A15" s="23">
        <v>0.83333333333333304</v>
      </c>
      <c r="B15" s="45">
        <v>0.85416666666666596</v>
      </c>
      <c r="C15" s="105"/>
      <c r="D15" s="103"/>
      <c r="E15" s="84"/>
      <c r="F15" s="103"/>
      <c r="G15" s="106" t="s">
        <v>9</v>
      </c>
      <c r="H15" s="104"/>
      <c r="I15" s="102"/>
      <c r="J15" s="8">
        <v>0.83333333333333304</v>
      </c>
      <c r="K15" s="24">
        <v>0.85416666666666596</v>
      </c>
      <c r="L15" s="3"/>
      <c r="M15" s="3"/>
    </row>
    <row r="16" spans="1:13" ht="18" customHeight="1" x14ac:dyDescent="0.25">
      <c r="A16" s="23">
        <v>0.85416666666666596</v>
      </c>
      <c r="B16" s="45">
        <v>0.875</v>
      </c>
      <c r="C16" s="105"/>
      <c r="D16" s="103"/>
      <c r="E16" s="84"/>
      <c r="F16" s="103"/>
      <c r="G16" s="106"/>
      <c r="H16" s="104"/>
      <c r="I16" s="102"/>
      <c r="J16" s="8">
        <v>0.85416666666666596</v>
      </c>
      <c r="K16" s="24">
        <v>0.875</v>
      </c>
      <c r="L16" s="3"/>
      <c r="M16" s="3"/>
    </row>
    <row r="17" spans="1:13" ht="18" customHeight="1" x14ac:dyDescent="0.25">
      <c r="A17" s="23">
        <v>0.874999999999999</v>
      </c>
      <c r="B17" s="45">
        <v>0.89583333333333337</v>
      </c>
      <c r="C17" s="105"/>
      <c r="D17" s="103"/>
      <c r="E17" s="84"/>
      <c r="F17" s="107" t="s">
        <v>29</v>
      </c>
      <c r="G17" s="106"/>
      <c r="H17" s="108" t="s">
        <v>29</v>
      </c>
      <c r="I17" s="102"/>
      <c r="J17" s="8">
        <v>0.874999999999999</v>
      </c>
      <c r="K17" s="24">
        <v>0.89583333333333337</v>
      </c>
      <c r="L17" s="3"/>
      <c r="M17" s="3"/>
    </row>
    <row r="18" spans="1:13" ht="18" customHeight="1" x14ac:dyDescent="0.25">
      <c r="A18" s="23">
        <v>0.89583333333333304</v>
      </c>
      <c r="B18" s="45">
        <v>0.91666666666666663</v>
      </c>
      <c r="C18" s="84" t="s">
        <v>11</v>
      </c>
      <c r="D18" s="91"/>
      <c r="E18" s="105"/>
      <c r="F18" s="107"/>
      <c r="G18" s="106"/>
      <c r="H18" s="108"/>
      <c r="I18" s="102"/>
      <c r="J18" s="8">
        <v>0.89583333333333304</v>
      </c>
      <c r="K18" s="24">
        <v>0.91666666666666663</v>
      </c>
      <c r="L18" s="3"/>
      <c r="M18" s="3"/>
    </row>
    <row r="19" spans="1:13" ht="18" customHeight="1" thickBot="1" x14ac:dyDescent="0.3">
      <c r="A19" s="62">
        <v>0.91666666666666596</v>
      </c>
      <c r="B19" s="63">
        <v>0.9375</v>
      </c>
      <c r="C19" s="124"/>
      <c r="D19" s="109"/>
      <c r="E19" s="110"/>
      <c r="F19" s="111"/>
      <c r="G19" s="112"/>
      <c r="H19" s="113"/>
      <c r="I19" s="114"/>
      <c r="J19" s="64">
        <v>0.91666666666666596</v>
      </c>
      <c r="K19" s="65">
        <v>0.9375</v>
      </c>
      <c r="L19" s="3"/>
      <c r="M19" s="3"/>
    </row>
    <row r="20" spans="1:13" ht="18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8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8" customHeight="1" x14ac:dyDescent="0.25">
      <c r="A22" s="10" t="s">
        <v>13</v>
      </c>
      <c r="B22" s="10"/>
      <c r="C22" s="10" t="s">
        <v>18</v>
      </c>
      <c r="D22" s="10" t="s">
        <v>19</v>
      </c>
      <c r="E22" s="10" t="s">
        <v>20</v>
      </c>
      <c r="F22" s="10" t="s">
        <v>21</v>
      </c>
      <c r="G22" s="10" t="s">
        <v>22</v>
      </c>
      <c r="H22" s="3"/>
      <c r="I22" s="3"/>
      <c r="J22" s="3"/>
      <c r="K22" s="3"/>
      <c r="L22" s="3"/>
      <c r="M22" s="3"/>
    </row>
    <row r="23" spans="1:13" ht="18" customHeight="1" x14ac:dyDescent="0.25">
      <c r="A23" s="5">
        <f t="shared" ref="A23:A28" si="0">SUM(C23:H23)</f>
        <v>0</v>
      </c>
      <c r="B23" s="115" t="s">
        <v>2</v>
      </c>
      <c r="C23" s="5"/>
      <c r="D23" s="5"/>
      <c r="E23" s="5"/>
      <c r="F23" s="5"/>
      <c r="G23" s="5"/>
      <c r="H23" s="3"/>
      <c r="I23" s="3"/>
      <c r="J23" s="3"/>
      <c r="K23" s="3"/>
      <c r="L23" s="3"/>
      <c r="M23" s="3"/>
    </row>
    <row r="24" spans="1:13" ht="18" customHeight="1" x14ac:dyDescent="0.2">
      <c r="A24" s="5">
        <f t="shared" si="0"/>
        <v>0</v>
      </c>
      <c r="B24" s="116" t="s">
        <v>29</v>
      </c>
      <c r="C24" s="5"/>
      <c r="D24" s="5"/>
      <c r="E24" s="5"/>
      <c r="F24" s="5"/>
      <c r="G24" s="5"/>
      <c r="H24" s="3"/>
      <c r="I24" s="3"/>
      <c r="J24" s="3"/>
      <c r="K24" s="3"/>
      <c r="L24" s="3"/>
      <c r="M24" s="3"/>
    </row>
    <row r="25" spans="1:13" ht="18" customHeight="1" x14ac:dyDescent="0.25">
      <c r="A25" s="5">
        <f t="shared" si="0"/>
        <v>0</v>
      </c>
      <c r="B25" s="117" t="s">
        <v>25</v>
      </c>
      <c r="C25" s="5"/>
      <c r="D25" s="5"/>
      <c r="E25" s="5"/>
      <c r="F25" s="5"/>
      <c r="G25" s="5"/>
      <c r="H25" s="3"/>
      <c r="I25" s="3"/>
      <c r="J25" s="3"/>
      <c r="K25" s="3"/>
      <c r="L25" s="3"/>
      <c r="M25" s="3"/>
    </row>
    <row r="26" spans="1:13" ht="18" customHeight="1" x14ac:dyDescent="0.25">
      <c r="A26" s="5">
        <f t="shared" si="0"/>
        <v>0</v>
      </c>
      <c r="B26" s="118" t="s">
        <v>11</v>
      </c>
      <c r="C26" s="5"/>
      <c r="D26" s="5"/>
      <c r="E26" s="5"/>
      <c r="F26" s="5"/>
      <c r="G26" s="5"/>
      <c r="H26" s="3"/>
      <c r="I26" s="3"/>
      <c r="J26" s="3"/>
      <c r="K26" s="3"/>
      <c r="L26" s="3"/>
      <c r="M26" s="3"/>
    </row>
    <row r="27" spans="1:13" ht="18" customHeight="1" x14ac:dyDescent="0.2">
      <c r="A27" s="5">
        <f t="shared" si="0"/>
        <v>0</v>
      </c>
      <c r="B27" s="119" t="s">
        <v>9</v>
      </c>
      <c r="C27" s="5"/>
      <c r="D27" s="5"/>
      <c r="E27" s="5"/>
      <c r="F27" s="5"/>
      <c r="G27" s="5"/>
      <c r="H27" s="3"/>
      <c r="I27" s="3"/>
      <c r="J27" s="3"/>
      <c r="K27" s="3"/>
      <c r="L27" s="3"/>
      <c r="M27" s="3"/>
    </row>
    <row r="28" spans="1:13" ht="18" customHeight="1" x14ac:dyDescent="0.2">
      <c r="A28" s="5">
        <f t="shared" si="0"/>
        <v>0</v>
      </c>
      <c r="B28" s="120" t="s">
        <v>1</v>
      </c>
      <c r="C28" s="5"/>
      <c r="D28" s="5"/>
      <c r="E28" s="5"/>
      <c r="F28" s="5"/>
      <c r="G28" s="5"/>
      <c r="H28" s="3"/>
      <c r="I28" s="3"/>
      <c r="J28" s="3"/>
      <c r="K28" s="3"/>
      <c r="L28" s="3"/>
      <c r="M28" s="3"/>
    </row>
    <row r="29" spans="1:13" ht="18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8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8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4.5" customHeight="1" x14ac:dyDescent="0.2"/>
  </sheetData>
  <mergeCells count="2">
    <mergeCell ref="C6:D6"/>
    <mergeCell ref="E6:F6"/>
  </mergeCells>
  <phoneticPr fontId="0" type="noConversion"/>
  <pageMargins left="0.25" right="0.25" top="0.75" bottom="0.75" header="0.3" footer="0.3"/>
  <pageSetup paperSize="9" scale="84" orientation="landscape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Heggedalshallen</vt:lpstr>
      <vt:lpstr>Leikvoll A</vt:lpstr>
      <vt:lpstr>Leikvoll B</vt:lpstr>
      <vt:lpstr>Nesøya</vt:lpstr>
      <vt:lpstr>Vollenhallen</vt:lpstr>
      <vt:lpstr>Bobla</vt:lpstr>
      <vt:lpstr>Holmenhallen</vt:lpstr>
      <vt:lpstr>Borgen skole</vt:lpstr>
      <vt:lpstr>Styrkerom Holmenhallen</vt:lpstr>
      <vt:lpstr>Løpegang Holmenhallen</vt:lpstr>
    </vt:vector>
  </TitlesOfParts>
  <Company>Asker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 Ervik</dc:creator>
  <cp:lastModifiedBy>Stein Ervik</cp:lastModifiedBy>
  <cp:lastPrinted>2017-08-15T19:39:15Z</cp:lastPrinted>
  <dcterms:created xsi:type="dcterms:W3CDTF">2002-03-01T11:26:05Z</dcterms:created>
  <dcterms:modified xsi:type="dcterms:W3CDTF">2017-10-11T21:12:30Z</dcterms:modified>
</cp:coreProperties>
</file>