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ne\Documents\Onsdagsracet\"/>
    </mc:Choice>
  </mc:AlternateContent>
  <bookViews>
    <workbookView xWindow="0" yWindow="0" windowWidth="38400" windowHeight="17835" tabRatio="911" activeTab="2"/>
  </bookViews>
  <sheets>
    <sheet name="Fart vs tid" sheetId="15" r:id="rId1"/>
    <sheet name="Ark1" sheetId="9" r:id="rId2"/>
    <sheet name="Oppdatert 10.8.2016" sheetId="1" r:id="rId3"/>
    <sheet name="Finale 23.9.2015" sheetId="17" r:id="rId4"/>
    <sheet name="Finale 24.9.2014" sheetId="16" r:id="rId5"/>
    <sheet name="Finale 25.9.2013" sheetId="14" r:id="rId6"/>
    <sheet name="Finale 26.09.2012" sheetId="13" r:id="rId7"/>
    <sheet name="Finale 28.09.2011 " sheetId="12" r:id="rId8"/>
    <sheet name="Finale 28.09.2011" sheetId="10" state="hidden" r:id="rId9"/>
    <sheet name="Finale 29.9.2010" sheetId="8" r:id="rId10"/>
    <sheet name="Finale 14.10.2009" sheetId="7" r:id="rId11"/>
    <sheet name="Finale 08.10.2008" sheetId="6" r:id="rId12"/>
    <sheet name="Finale 26.9.2007" sheetId="5" r:id="rId13"/>
    <sheet name="Finale 4.10.2006" sheetId="4" r:id="rId14"/>
    <sheet name="Finale 12.10.2005" sheetId="3" r:id="rId15"/>
    <sheet name="Finale 15.10.2003" sheetId="2" r:id="rId16"/>
    <sheet name="Sheet2" sheetId="11" r:id="rId17"/>
  </sheets>
  <definedNames>
    <definedName name="_xlnm._FilterDatabase" localSheetId="2" hidden="1">'Oppdatert 10.8.2016'!$A$2</definedName>
    <definedName name="_xlnm.Print_Area" localSheetId="4">'Finale 24.9.2014'!$B$1:$R$42</definedName>
  </definedNames>
  <calcPr calcId="152511"/>
</workbook>
</file>

<file path=xl/calcChain.xml><?xml version="1.0" encoding="utf-8"?>
<calcChain xmlns="http://schemas.openxmlformats.org/spreadsheetml/2006/main">
  <c r="W225" i="1" l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W219" i="1" l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W96" i="1"/>
  <c r="X96" i="1" s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W116" i="1"/>
  <c r="X116" i="1" s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W89" i="1"/>
  <c r="X89" i="1" s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 s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W136" i="1" l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92" i="1"/>
  <c r="U93" i="1"/>
  <c r="U94" i="1"/>
  <c r="U95" i="1"/>
  <c r="U97" i="1"/>
  <c r="U98" i="1"/>
  <c r="U100" i="1"/>
  <c r="U101" i="1"/>
  <c r="U102" i="1"/>
  <c r="U90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7" i="1"/>
  <c r="U118" i="1"/>
  <c r="U119" i="1"/>
  <c r="U122" i="1"/>
  <c r="U123" i="1"/>
  <c r="U99" i="1"/>
  <c r="U120" i="1"/>
  <c r="U121" i="1"/>
  <c r="U124" i="1"/>
  <c r="U125" i="1"/>
  <c r="U91" i="1"/>
  <c r="U126" i="1"/>
  <c r="U128" i="1"/>
  <c r="U129" i="1"/>
  <c r="U130" i="1"/>
  <c r="U131" i="1"/>
  <c r="U132" i="1"/>
  <c r="U133" i="1"/>
  <c r="U134" i="1"/>
  <c r="U135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6" i="1"/>
  <c r="U197" i="1"/>
  <c r="U198" i="1"/>
  <c r="U199" i="1"/>
  <c r="U200" i="1"/>
  <c r="U201" i="1"/>
  <c r="U202" i="1"/>
  <c r="U203" i="1"/>
  <c r="U204" i="1"/>
  <c r="U207" i="1"/>
  <c r="U206" i="1"/>
  <c r="U209" i="1"/>
  <c r="U213" i="1"/>
  <c r="U214" i="1"/>
  <c r="U210" i="1"/>
  <c r="U211" i="1"/>
  <c r="U215" i="1"/>
  <c r="U216" i="1"/>
  <c r="U217" i="1"/>
  <c r="U220" i="1"/>
  <c r="U222" i="1"/>
  <c r="U223" i="1"/>
  <c r="U224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3" i="1"/>
  <c r="U294" i="1"/>
  <c r="U295" i="1"/>
  <c r="U4" i="1"/>
  <c r="T295" i="1"/>
  <c r="T293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4" i="1"/>
  <c r="T223" i="1"/>
  <c r="T222" i="1"/>
  <c r="T220" i="1"/>
  <c r="T217" i="1"/>
  <c r="T216" i="1"/>
  <c r="T215" i="1"/>
  <c r="T211" i="1"/>
  <c r="T210" i="1"/>
  <c r="T214" i="1"/>
  <c r="T213" i="1"/>
  <c r="T209" i="1"/>
  <c r="T206" i="1"/>
  <c r="T207" i="1"/>
  <c r="T204" i="1"/>
  <c r="T203" i="1"/>
  <c r="T202" i="1"/>
  <c r="T201" i="1"/>
  <c r="T200" i="1"/>
  <c r="T199" i="1"/>
  <c r="T198" i="1"/>
  <c r="T197" i="1"/>
  <c r="T196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5" i="1"/>
  <c r="T134" i="1"/>
  <c r="T133" i="1"/>
  <c r="T132" i="1"/>
  <c r="T131" i="1"/>
  <c r="T130" i="1"/>
  <c r="T129" i="1"/>
  <c r="T128" i="1"/>
  <c r="T126" i="1"/>
  <c r="T91" i="1"/>
  <c r="T125" i="1"/>
  <c r="T124" i="1"/>
  <c r="T121" i="1"/>
  <c r="T120" i="1"/>
  <c r="T99" i="1"/>
  <c r="T123" i="1"/>
  <c r="T122" i="1"/>
  <c r="T119" i="1"/>
  <c r="T118" i="1"/>
  <c r="T117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90" i="1"/>
  <c r="T102" i="1"/>
  <c r="T101" i="1"/>
  <c r="T100" i="1"/>
  <c r="T98" i="1"/>
  <c r="T97" i="1"/>
  <c r="T95" i="1"/>
  <c r="T94" i="1"/>
  <c r="T93" i="1"/>
  <c r="T92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W178" i="1" l="1"/>
  <c r="V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W137" i="1"/>
  <c r="V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NQ296" i="1"/>
  <c r="NR296" i="1"/>
  <c r="NS296" i="1"/>
  <c r="NT296" i="1"/>
  <c r="NU296" i="1"/>
  <c r="NV296" i="1"/>
  <c r="NW296" i="1"/>
  <c r="NX296" i="1"/>
  <c r="NY296" i="1"/>
  <c r="NZ296" i="1"/>
  <c r="OA296" i="1"/>
  <c r="OB296" i="1"/>
  <c r="OC296" i="1"/>
  <c r="OD296" i="1"/>
  <c r="OE296" i="1"/>
  <c r="OF296" i="1"/>
  <c r="OG296" i="1"/>
  <c r="OH296" i="1"/>
  <c r="OI296" i="1"/>
  <c r="OJ296" i="1"/>
  <c r="OK296" i="1"/>
  <c r="OL296" i="1"/>
  <c r="OM296" i="1"/>
  <c r="NN296" i="1"/>
  <c r="P5" i="17" l="1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4" i="17"/>
  <c r="L22" i="17" l="1"/>
  <c r="S7" i="17"/>
  <c r="S5" i="17"/>
  <c r="S23" i="17"/>
  <c r="S25" i="17"/>
  <c r="S21" i="17"/>
  <c r="S24" i="17"/>
  <c r="S26" i="17"/>
  <c r="S27" i="17"/>
  <c r="S19" i="17"/>
  <c r="S17" i="17"/>
  <c r="S18" i="17"/>
  <c r="S12" i="17"/>
  <c r="S28" i="17"/>
  <c r="S10" i="17"/>
  <c r="S31" i="17"/>
  <c r="S20" i="17"/>
  <c r="S32" i="17"/>
  <c r="S35" i="17"/>
  <c r="S4" i="17"/>
  <c r="S30" i="17"/>
  <c r="S29" i="17"/>
  <c r="S33" i="17"/>
  <c r="S34" i="17"/>
  <c r="S13" i="17"/>
  <c r="S36" i="17"/>
  <c r="S16" i="17"/>
  <c r="S9" i="17"/>
  <c r="S39" i="17"/>
  <c r="S40" i="17"/>
  <c r="S37" i="17"/>
  <c r="S15" i="17"/>
  <c r="S38" i="17"/>
  <c r="S14" i="17"/>
  <c r="S8" i="17"/>
  <c r="S11" i="17"/>
  <c r="S6" i="17"/>
  <c r="S22" i="17"/>
  <c r="L7" i="17"/>
  <c r="L5" i="17"/>
  <c r="L23" i="17"/>
  <c r="L25" i="17"/>
  <c r="L21" i="17"/>
  <c r="L24" i="17"/>
  <c r="L26" i="17"/>
  <c r="L27" i="17"/>
  <c r="L19" i="17"/>
  <c r="L17" i="17"/>
  <c r="L18" i="17"/>
  <c r="L12" i="17"/>
  <c r="L28" i="17"/>
  <c r="L10" i="17"/>
  <c r="L31" i="17"/>
  <c r="L20" i="17"/>
  <c r="L32" i="17"/>
  <c r="L35" i="17"/>
  <c r="L4" i="17"/>
  <c r="M29" i="17" s="1"/>
  <c r="L30" i="17"/>
  <c r="L29" i="17"/>
  <c r="L33" i="17"/>
  <c r="L34" i="17"/>
  <c r="L13" i="17"/>
  <c r="L36" i="17"/>
  <c r="L16" i="17"/>
  <c r="L9" i="17"/>
  <c r="L39" i="17"/>
  <c r="L40" i="17"/>
  <c r="L37" i="17"/>
  <c r="L15" i="17"/>
  <c r="L38" i="17"/>
  <c r="L14" i="17"/>
  <c r="L8" i="17"/>
  <c r="L11" i="17"/>
  <c r="L6" i="17"/>
  <c r="N3" i="16"/>
  <c r="M26" i="17" l="1"/>
  <c r="M27" i="17"/>
  <c r="M37" i="17"/>
  <c r="M6" i="17"/>
  <c r="M9" i="17"/>
  <c r="M4" i="17"/>
  <c r="M24" i="17"/>
  <c r="M11" i="17"/>
  <c r="M36" i="17"/>
  <c r="M28" i="17"/>
  <c r="M7" i="17"/>
  <c r="M14" i="17"/>
  <c r="M13" i="17"/>
  <c r="M19" i="17"/>
  <c r="M5" i="17"/>
  <c r="M8" i="17"/>
  <c r="M35" i="17"/>
  <c r="M12" i="17"/>
  <c r="M23" i="17"/>
  <c r="M40" i="17"/>
  <c r="M32" i="17"/>
  <c r="M18" i="17"/>
  <c r="M22" i="17"/>
  <c r="M15" i="17"/>
  <c r="M31" i="17"/>
  <c r="M10" i="17"/>
  <c r="M16" i="17"/>
  <c r="M30" i="17"/>
  <c r="M25" i="17"/>
  <c r="M39" i="17"/>
  <c r="M34" i="17"/>
  <c r="M20" i="17"/>
  <c r="M21" i="17"/>
  <c r="M38" i="17"/>
  <c r="M33" i="17"/>
  <c r="M17" i="17"/>
  <c r="W284" i="1"/>
  <c r="V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W271" i="1"/>
  <c r="V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W220" i="1"/>
  <c r="V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W216" i="1"/>
  <c r="V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W193" i="1"/>
  <c r="V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W180" i="1"/>
  <c r="V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W222" i="1"/>
  <c r="V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W250" i="1" l="1"/>
  <c r="V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W290" i="1" l="1"/>
  <c r="X290" i="1" s="1"/>
  <c r="V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W120" i="1"/>
  <c r="V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W69" i="1"/>
  <c r="V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50" i="1"/>
  <c r="S49" i="1"/>
  <c r="S51" i="1"/>
  <c r="S48" i="1"/>
  <c r="S52" i="1"/>
  <c r="S53" i="1"/>
  <c r="S54" i="1"/>
  <c r="S55" i="1"/>
  <c r="S56" i="1"/>
  <c r="S66" i="1"/>
  <c r="S58" i="1"/>
  <c r="S59" i="1"/>
  <c r="S60" i="1"/>
  <c r="S61" i="1"/>
  <c r="S62" i="1"/>
  <c r="S57" i="1"/>
  <c r="S64" i="1"/>
  <c r="S65" i="1"/>
  <c r="S63" i="1"/>
  <c r="S67" i="1"/>
  <c r="S68" i="1"/>
  <c r="S86" i="1"/>
  <c r="S87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90" i="1"/>
  <c r="S70" i="1"/>
  <c r="S92" i="1"/>
  <c r="S93" i="1"/>
  <c r="S94" i="1"/>
  <c r="S95" i="1"/>
  <c r="S97" i="1"/>
  <c r="S98" i="1"/>
  <c r="S100" i="1"/>
  <c r="S101" i="1"/>
  <c r="S102" i="1"/>
  <c r="S99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7" i="1"/>
  <c r="S118" i="1"/>
  <c r="S119" i="1"/>
  <c r="S122" i="1"/>
  <c r="S123" i="1"/>
  <c r="S121" i="1"/>
  <c r="S124" i="1"/>
  <c r="S125" i="1"/>
  <c r="S91" i="1"/>
  <c r="S126" i="1"/>
  <c r="S128" i="1"/>
  <c r="S129" i="1"/>
  <c r="S130" i="1"/>
  <c r="S131" i="1"/>
  <c r="S132" i="1"/>
  <c r="S133" i="1"/>
  <c r="S134" i="1"/>
  <c r="S135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1" i="1"/>
  <c r="S162" i="1"/>
  <c r="S167" i="1"/>
  <c r="S168" i="1"/>
  <c r="S164" i="1"/>
  <c r="S165" i="1"/>
  <c r="S166" i="1"/>
  <c r="S169" i="1"/>
  <c r="S173" i="1"/>
  <c r="S174" i="1"/>
  <c r="S170" i="1"/>
  <c r="S171" i="1"/>
  <c r="S172" i="1"/>
  <c r="S163" i="1"/>
  <c r="S175" i="1"/>
  <c r="S176" i="1"/>
  <c r="S177" i="1"/>
  <c r="S179" i="1"/>
  <c r="S160" i="1"/>
  <c r="S181" i="1"/>
  <c r="S182" i="1"/>
  <c r="S183" i="1"/>
  <c r="S184" i="1"/>
  <c r="S185" i="1"/>
  <c r="S186" i="1"/>
  <c r="S187" i="1"/>
  <c r="S188" i="1"/>
  <c r="S189" i="1"/>
  <c r="S191" i="1"/>
  <c r="S192" i="1"/>
  <c r="S190" i="1"/>
  <c r="S196" i="1"/>
  <c r="S197" i="1"/>
  <c r="S198" i="1"/>
  <c r="S199" i="1"/>
  <c r="S200" i="1"/>
  <c r="S201" i="1"/>
  <c r="S202" i="1"/>
  <c r="S203" i="1"/>
  <c r="S204" i="1"/>
  <c r="S207" i="1"/>
  <c r="S206" i="1"/>
  <c r="S209" i="1"/>
  <c r="S214" i="1"/>
  <c r="S215" i="1"/>
  <c r="S210" i="1"/>
  <c r="S211" i="1"/>
  <c r="S213" i="1"/>
  <c r="S217" i="1"/>
  <c r="S226" i="1"/>
  <c r="S223" i="1"/>
  <c r="S224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5" i="1"/>
  <c r="S270" i="1"/>
  <c r="S266" i="1"/>
  <c r="S267" i="1"/>
  <c r="S268" i="1"/>
  <c r="S269" i="1"/>
  <c r="S272" i="1"/>
  <c r="S273" i="1"/>
  <c r="S274" i="1"/>
  <c r="S275" i="1"/>
  <c r="S282" i="1"/>
  <c r="S283" i="1"/>
  <c r="S276" i="1"/>
  <c r="S277" i="1"/>
  <c r="S278" i="1"/>
  <c r="S279" i="1"/>
  <c r="S280" i="1"/>
  <c r="S281" i="1"/>
  <c r="S285" i="1"/>
  <c r="S286" i="1"/>
  <c r="S287" i="1"/>
  <c r="S288" i="1"/>
  <c r="S289" i="1"/>
  <c r="S291" i="1"/>
  <c r="S293" i="1"/>
  <c r="S264" i="1"/>
  <c r="S4" i="1"/>
  <c r="S295" i="1"/>
  <c r="H96" i="15"/>
  <c r="B96" i="15" s="1"/>
  <c r="H97" i="15"/>
  <c r="B97" i="15" s="1"/>
  <c r="H98" i="15"/>
  <c r="B98" i="15" s="1"/>
  <c r="H99" i="15"/>
  <c r="B99" i="15" s="1"/>
  <c r="H100" i="15"/>
  <c r="B100" i="15" s="1"/>
  <c r="H101" i="15"/>
  <c r="H102" i="15"/>
  <c r="B102" i="15" s="1"/>
  <c r="H103" i="15"/>
  <c r="B103" i="15" s="1"/>
  <c r="H104" i="15"/>
  <c r="B104" i="15" s="1"/>
  <c r="H105" i="15"/>
  <c r="B105" i="15" s="1"/>
  <c r="H106" i="15"/>
  <c r="H107" i="15"/>
  <c r="H108" i="15"/>
  <c r="B108" i="15" s="1"/>
  <c r="H109" i="15"/>
  <c r="H110" i="15"/>
  <c r="B110" i="15" s="1"/>
  <c r="H111" i="15"/>
  <c r="B111" i="15" s="1"/>
  <c r="H112" i="15"/>
  <c r="B112" i="15" s="1"/>
  <c r="H113" i="15"/>
  <c r="B113" i="15" s="1"/>
  <c r="H114" i="15"/>
  <c r="B114" i="15" s="1"/>
  <c r="H115" i="15"/>
  <c r="B115" i="15" s="1"/>
  <c r="H116" i="15"/>
  <c r="B116" i="15" s="1"/>
  <c r="H117" i="15"/>
  <c r="B117" i="15" s="1"/>
  <c r="H118" i="15"/>
  <c r="B118" i="15" s="1"/>
  <c r="H119" i="15"/>
  <c r="B119" i="15" s="1"/>
  <c r="H120" i="15"/>
  <c r="B120" i="15" s="1"/>
  <c r="H121" i="15"/>
  <c r="B121" i="15" s="1"/>
  <c r="H122" i="15"/>
  <c r="B122" i="15" s="1"/>
  <c r="H123" i="15"/>
  <c r="H124" i="15"/>
  <c r="B124" i="15" s="1"/>
  <c r="H125" i="15"/>
  <c r="B125" i="15" s="1"/>
  <c r="H126" i="15"/>
  <c r="B126" i="15" s="1"/>
  <c r="H127" i="15"/>
  <c r="B127" i="15" s="1"/>
  <c r="H128" i="15"/>
  <c r="B128" i="15" s="1"/>
  <c r="H129" i="15"/>
  <c r="B129" i="15" s="1"/>
  <c r="H130" i="15"/>
  <c r="B130" i="15" s="1"/>
  <c r="H131" i="15"/>
  <c r="H132" i="15"/>
  <c r="H133" i="15"/>
  <c r="H134" i="15"/>
  <c r="B134" i="15" s="1"/>
  <c r="H135" i="15"/>
  <c r="B135" i="15" s="1"/>
  <c r="H136" i="15"/>
  <c r="B136" i="15" s="1"/>
  <c r="H137" i="15"/>
  <c r="B137" i="15" s="1"/>
  <c r="H138" i="15"/>
  <c r="B138" i="15" s="1"/>
  <c r="H139" i="15"/>
  <c r="B139" i="15" s="1"/>
  <c r="H140" i="15"/>
  <c r="B140" i="15" s="1"/>
  <c r="H141" i="15"/>
  <c r="H142" i="15"/>
  <c r="B142" i="15" s="1"/>
  <c r="H143" i="15"/>
  <c r="B143" i="15" s="1"/>
  <c r="H144" i="15"/>
  <c r="B144" i="15" s="1"/>
  <c r="H145" i="15"/>
  <c r="B145" i="15" s="1"/>
  <c r="H146" i="15"/>
  <c r="B146" i="15" s="1"/>
  <c r="H147" i="15"/>
  <c r="B147" i="15" s="1"/>
  <c r="H148" i="15"/>
  <c r="B148" i="15" s="1"/>
  <c r="H149" i="15"/>
  <c r="B149" i="15" s="1"/>
  <c r="H150" i="15"/>
  <c r="B150" i="15" s="1"/>
  <c r="H151" i="15"/>
  <c r="B151" i="15" s="1"/>
  <c r="H152" i="15"/>
  <c r="H153" i="15"/>
  <c r="B153" i="15" s="1"/>
  <c r="H154" i="15"/>
  <c r="B154" i="15" s="1"/>
  <c r="H155" i="15"/>
  <c r="B155" i="15" s="1"/>
  <c r="H156" i="15"/>
  <c r="B156" i="15" s="1"/>
  <c r="H157" i="15"/>
  <c r="B157" i="15" s="1"/>
  <c r="H158" i="15"/>
  <c r="B158" i="15" s="1"/>
  <c r="H159" i="15"/>
  <c r="B159" i="15" s="1"/>
  <c r="H160" i="15"/>
  <c r="B160" i="15" s="1"/>
  <c r="H161" i="15"/>
  <c r="B161" i="15" s="1"/>
  <c r="H162" i="15"/>
  <c r="H163" i="15"/>
  <c r="H164" i="15"/>
  <c r="B164" i="15" s="1"/>
  <c r="H165" i="15"/>
  <c r="H166" i="15"/>
  <c r="B166" i="15" s="1"/>
  <c r="H167" i="15"/>
  <c r="B167" i="15" s="1"/>
  <c r="H168" i="15"/>
  <c r="B168" i="15" s="1"/>
  <c r="H169" i="15"/>
  <c r="B169" i="15" s="1"/>
  <c r="H170" i="15"/>
  <c r="B170" i="15" s="1"/>
  <c r="H171" i="15"/>
  <c r="H172" i="15"/>
  <c r="B172" i="15" s="1"/>
  <c r="H173" i="15"/>
  <c r="H174" i="15"/>
  <c r="B174" i="15" s="1"/>
  <c r="H175" i="15"/>
  <c r="B175" i="15" s="1"/>
  <c r="H176" i="15"/>
  <c r="B176" i="15" s="1"/>
  <c r="H177" i="15"/>
  <c r="B177" i="15" s="1"/>
  <c r="H178" i="15"/>
  <c r="B178" i="15" s="1"/>
  <c r="H179" i="15"/>
  <c r="B179" i="15" s="1"/>
  <c r="H180" i="15"/>
  <c r="B180" i="15" s="1"/>
  <c r="H181" i="15"/>
  <c r="B181" i="15" s="1"/>
  <c r="H182" i="15"/>
  <c r="B182" i="15" s="1"/>
  <c r="H183" i="15"/>
  <c r="B183" i="15" s="1"/>
  <c r="H184" i="15"/>
  <c r="B184" i="15" s="1"/>
  <c r="H185" i="15"/>
  <c r="B185" i="15" s="1"/>
  <c r="H186" i="15"/>
  <c r="H187" i="15"/>
  <c r="H188" i="15"/>
  <c r="B188" i="15" s="1"/>
  <c r="H189" i="15"/>
  <c r="B189" i="15" s="1"/>
  <c r="H190" i="15"/>
  <c r="B190" i="15" s="1"/>
  <c r="H191" i="15"/>
  <c r="B191" i="15" s="1"/>
  <c r="H192" i="15"/>
  <c r="B192" i="15" s="1"/>
  <c r="H193" i="15"/>
  <c r="B193" i="15" s="1"/>
  <c r="H194" i="15"/>
  <c r="B194" i="15" s="1"/>
  <c r="H195" i="15"/>
  <c r="B195" i="15" s="1"/>
  <c r="H196" i="15"/>
  <c r="B196" i="15" s="1"/>
  <c r="H197" i="15"/>
  <c r="H198" i="15"/>
  <c r="B198" i="15" s="1"/>
  <c r="H199" i="15"/>
  <c r="B199" i="15" s="1"/>
  <c r="H200" i="15"/>
  <c r="B200" i="15" s="1"/>
  <c r="H201" i="15"/>
  <c r="B201" i="15" s="1"/>
  <c r="H202" i="15"/>
  <c r="B202" i="15" s="1"/>
  <c r="H203" i="15"/>
  <c r="H204" i="15"/>
  <c r="B204" i="15" s="1"/>
  <c r="H205" i="15"/>
  <c r="H206" i="15"/>
  <c r="B206" i="15" s="1"/>
  <c r="H207" i="15"/>
  <c r="B207" i="15" s="1"/>
  <c r="H208" i="15"/>
  <c r="B208" i="15" s="1"/>
  <c r="H209" i="15"/>
  <c r="B209" i="15" s="1"/>
  <c r="H210" i="15"/>
  <c r="B210" i="15" s="1"/>
  <c r="H211" i="15"/>
  <c r="B211" i="15" s="1"/>
  <c r="H212" i="15"/>
  <c r="B212" i="15" s="1"/>
  <c r="H213" i="15"/>
  <c r="B213" i="15" s="1"/>
  <c r="H214" i="15"/>
  <c r="B214" i="15" s="1"/>
  <c r="H215" i="15"/>
  <c r="B215" i="15" s="1"/>
  <c r="H216" i="15"/>
  <c r="B216" i="15" s="1"/>
  <c r="H217" i="15"/>
  <c r="B217" i="15" s="1"/>
  <c r="H218" i="15"/>
  <c r="B218" i="15" s="1"/>
  <c r="H219" i="15"/>
  <c r="B219" i="15" s="1"/>
  <c r="H220" i="15"/>
  <c r="B220" i="15" s="1"/>
  <c r="H221" i="15"/>
  <c r="B221" i="15" s="1"/>
  <c r="H222" i="15"/>
  <c r="B222" i="15" s="1"/>
  <c r="H223" i="15"/>
  <c r="B223" i="15" s="1"/>
  <c r="H224" i="15"/>
  <c r="B224" i="15" s="1"/>
  <c r="H225" i="15"/>
  <c r="B225" i="15" s="1"/>
  <c r="H226" i="15"/>
  <c r="B226" i="15" s="1"/>
  <c r="H227" i="15"/>
  <c r="H228" i="15"/>
  <c r="B228" i="15" s="1"/>
  <c r="H229" i="15"/>
  <c r="H230" i="15"/>
  <c r="B230" i="15" s="1"/>
  <c r="H231" i="15"/>
  <c r="B231" i="15" s="1"/>
  <c r="H232" i="15"/>
  <c r="B232" i="15" s="1"/>
  <c r="H233" i="15"/>
  <c r="B233" i="15" s="1"/>
  <c r="H234" i="15"/>
  <c r="B234" i="15" s="1"/>
  <c r="H235" i="15"/>
  <c r="B235" i="15" s="1"/>
  <c r="H236" i="15"/>
  <c r="B236" i="15" s="1"/>
  <c r="H237" i="15"/>
  <c r="H238" i="15"/>
  <c r="B238" i="15" s="1"/>
  <c r="H239" i="15"/>
  <c r="B239" i="15" s="1"/>
  <c r="H240" i="15"/>
  <c r="H241" i="15"/>
  <c r="B241" i="15" s="1"/>
  <c r="H242" i="15"/>
  <c r="B242" i="15" s="1"/>
  <c r="H243" i="15"/>
  <c r="B243" i="15" s="1"/>
  <c r="H244" i="15"/>
  <c r="B244" i="15" s="1"/>
  <c r="H245" i="15"/>
  <c r="B245" i="15" s="1"/>
  <c r="H246" i="15"/>
  <c r="B246" i="15" s="1"/>
  <c r="H247" i="15"/>
  <c r="B247" i="15" s="1"/>
  <c r="H248" i="15"/>
  <c r="B248" i="15" s="1"/>
  <c r="H249" i="15"/>
  <c r="B249" i="15" s="1"/>
  <c r="H250" i="15"/>
  <c r="B250" i="15" s="1"/>
  <c r="H251" i="15"/>
  <c r="H252" i="15"/>
  <c r="B252" i="15" s="1"/>
  <c r="H253" i="15"/>
  <c r="B253" i="15" s="1"/>
  <c r="H254" i="15"/>
  <c r="B254" i="15" s="1"/>
  <c r="H255" i="15"/>
  <c r="B255" i="15" s="1"/>
  <c r="H256" i="15"/>
  <c r="B256" i="15" s="1"/>
  <c r="H257" i="15"/>
  <c r="B257" i="15" s="1"/>
  <c r="H258" i="15"/>
  <c r="B258" i="15" s="1"/>
  <c r="H259" i="15"/>
  <c r="B259" i="15" s="1"/>
  <c r="H260" i="15"/>
  <c r="B260" i="15" s="1"/>
  <c r="H261" i="15"/>
  <c r="H262" i="15"/>
  <c r="B262" i="15" s="1"/>
  <c r="H263" i="15"/>
  <c r="B263" i="15" s="1"/>
  <c r="H264" i="15"/>
  <c r="B264" i="15" s="1"/>
  <c r="H265" i="15"/>
  <c r="B265" i="15" s="1"/>
  <c r="H266" i="15"/>
  <c r="B266" i="15" s="1"/>
  <c r="H267" i="15"/>
  <c r="H268" i="15"/>
  <c r="B268" i="15" s="1"/>
  <c r="H269" i="15"/>
  <c r="H270" i="15"/>
  <c r="B270" i="15" s="1"/>
  <c r="H271" i="15"/>
  <c r="B271" i="15" s="1"/>
  <c r="H272" i="15"/>
  <c r="B272" i="15" s="1"/>
  <c r="H273" i="15"/>
  <c r="B273" i="15" s="1"/>
  <c r="H274" i="15"/>
  <c r="B274" i="15" s="1"/>
  <c r="H275" i="15"/>
  <c r="B275" i="15" s="1"/>
  <c r="H276" i="15"/>
  <c r="B276" i="15" s="1"/>
  <c r="H277" i="15"/>
  <c r="B277" i="15" s="1"/>
  <c r="H278" i="15"/>
  <c r="B278" i="15" s="1"/>
  <c r="H279" i="15"/>
  <c r="B279" i="15" s="1"/>
  <c r="H280" i="15"/>
  <c r="B280" i="15" s="1"/>
  <c r="H281" i="15"/>
  <c r="B281" i="15" s="1"/>
  <c r="H282" i="15"/>
  <c r="B282" i="15" s="1"/>
  <c r="H283" i="15"/>
  <c r="H284" i="15"/>
  <c r="B284" i="15" s="1"/>
  <c r="H285" i="15"/>
  <c r="B285" i="15" s="1"/>
  <c r="H286" i="15"/>
  <c r="B286" i="15" s="1"/>
  <c r="H287" i="15"/>
  <c r="B287" i="15" s="1"/>
  <c r="H288" i="15"/>
  <c r="B288" i="15" s="1"/>
  <c r="H289" i="15"/>
  <c r="B289" i="15" s="1"/>
  <c r="H290" i="15"/>
  <c r="B290" i="15" s="1"/>
  <c r="H291" i="15"/>
  <c r="B291" i="15" s="1"/>
  <c r="H292" i="15"/>
  <c r="B292" i="15" s="1"/>
  <c r="H293" i="15"/>
  <c r="H294" i="15"/>
  <c r="B294" i="15" s="1"/>
  <c r="H295" i="15"/>
  <c r="B295" i="15" s="1"/>
  <c r="H296" i="15"/>
  <c r="H297" i="15"/>
  <c r="B297" i="15" s="1"/>
  <c r="H298" i="15"/>
  <c r="B298" i="15" s="1"/>
  <c r="H299" i="15"/>
  <c r="B299" i="15" s="1"/>
  <c r="H300" i="15"/>
  <c r="B300" i="15" s="1"/>
  <c r="H301" i="15"/>
  <c r="H302" i="15"/>
  <c r="B302" i="15" s="1"/>
  <c r="H303" i="15"/>
  <c r="B303" i="15" s="1"/>
  <c r="H304" i="15"/>
  <c r="H305" i="15"/>
  <c r="B305" i="15" s="1"/>
  <c r="H306" i="15"/>
  <c r="B306" i="15" s="1"/>
  <c r="H307" i="15"/>
  <c r="B307" i="15" s="1"/>
  <c r="H308" i="15"/>
  <c r="B308" i="15" s="1"/>
  <c r="H309" i="15"/>
  <c r="B309" i="15" s="1"/>
  <c r="H310" i="15"/>
  <c r="B310" i="15" s="1"/>
  <c r="H311" i="15"/>
  <c r="B311" i="15" s="1"/>
  <c r="H312" i="15"/>
  <c r="B312" i="15" s="1"/>
  <c r="H313" i="15"/>
  <c r="B313" i="15" s="1"/>
  <c r="H314" i="15"/>
  <c r="B314" i="15" s="1"/>
  <c r="H315" i="15"/>
  <c r="B315" i="15" s="1"/>
  <c r="H316" i="15"/>
  <c r="B316" i="15" s="1"/>
  <c r="H317" i="15"/>
  <c r="B317" i="15" s="1"/>
  <c r="H318" i="15"/>
  <c r="B318" i="15" s="1"/>
  <c r="H319" i="15"/>
  <c r="B319" i="15" s="1"/>
  <c r="H320" i="15"/>
  <c r="B320" i="15" s="1"/>
  <c r="H321" i="15"/>
  <c r="B321" i="15" s="1"/>
  <c r="H322" i="15"/>
  <c r="B322" i="15" s="1"/>
  <c r="H323" i="15"/>
  <c r="H324" i="15"/>
  <c r="B324" i="15" s="1"/>
  <c r="H325" i="15"/>
  <c r="H326" i="15"/>
  <c r="B326" i="15" s="1"/>
  <c r="H327" i="15"/>
  <c r="B327" i="15" s="1"/>
  <c r="H328" i="15"/>
  <c r="B328" i="15" s="1"/>
  <c r="H329" i="15"/>
  <c r="B329" i="15" s="1"/>
  <c r="H330" i="15"/>
  <c r="B330" i="15" s="1"/>
  <c r="H331" i="15"/>
  <c r="H332" i="15"/>
  <c r="B332" i="15" s="1"/>
  <c r="H333" i="15"/>
  <c r="H334" i="15"/>
  <c r="B334" i="15" s="1"/>
  <c r="H335" i="15"/>
  <c r="B335" i="15" s="1"/>
  <c r="H336" i="15"/>
  <c r="B336" i="15" s="1"/>
  <c r="H337" i="15"/>
  <c r="B337" i="15" s="1"/>
  <c r="H338" i="15"/>
  <c r="B338" i="15" s="1"/>
  <c r="H339" i="15"/>
  <c r="B339" i="15" s="1"/>
  <c r="H340" i="15"/>
  <c r="B340" i="15" s="1"/>
  <c r="H341" i="15"/>
  <c r="B341" i="15" s="1"/>
  <c r="H342" i="15"/>
  <c r="B342" i="15" s="1"/>
  <c r="H343" i="15"/>
  <c r="B343" i="15" s="1"/>
  <c r="H344" i="15"/>
  <c r="B344" i="15" s="1"/>
  <c r="H345" i="15"/>
  <c r="B345" i="15" s="1"/>
  <c r="H346" i="15"/>
  <c r="B346" i="15" s="1"/>
  <c r="H347" i="15"/>
  <c r="H348" i="15"/>
  <c r="B348" i="15" s="1"/>
  <c r="H349" i="15"/>
  <c r="B349" i="15" s="1"/>
  <c r="H350" i="15"/>
  <c r="B350" i="15" s="1"/>
  <c r="H351" i="15"/>
  <c r="B351" i="15" s="1"/>
  <c r="H352" i="15"/>
  <c r="B352" i="15" s="1"/>
  <c r="H353" i="15"/>
  <c r="B353" i="15" s="1"/>
  <c r="H354" i="15"/>
  <c r="B354" i="15" s="1"/>
  <c r="H355" i="15"/>
  <c r="B355" i="15" s="1"/>
  <c r="H356" i="15"/>
  <c r="B356" i="15" s="1"/>
  <c r="H357" i="15"/>
  <c r="H358" i="15"/>
  <c r="B358" i="15" s="1"/>
  <c r="H359" i="15"/>
  <c r="B359" i="15" s="1"/>
  <c r="H360" i="15"/>
  <c r="B360" i="15" s="1"/>
  <c r="H361" i="15"/>
  <c r="B361" i="15" s="1"/>
  <c r="H362" i="15"/>
  <c r="H363" i="15"/>
  <c r="H364" i="15"/>
  <c r="H365" i="15"/>
  <c r="H366" i="15"/>
  <c r="B366" i="15" s="1"/>
  <c r="H367" i="15"/>
  <c r="B367" i="15" s="1"/>
  <c r="H368" i="15"/>
  <c r="B368" i="15" s="1"/>
  <c r="H369" i="15"/>
  <c r="B369" i="15" s="1"/>
  <c r="H370" i="15"/>
  <c r="B370" i="15" s="1"/>
  <c r="H371" i="15"/>
  <c r="B371" i="15" s="1"/>
  <c r="H372" i="15"/>
  <c r="B372" i="15" s="1"/>
  <c r="H373" i="15"/>
  <c r="B373" i="15" s="1"/>
  <c r="H374" i="15"/>
  <c r="B374" i="15" s="1"/>
  <c r="H375" i="15"/>
  <c r="B375" i="15" s="1"/>
  <c r="H376" i="15"/>
  <c r="B376" i="15" s="1"/>
  <c r="H377" i="15"/>
  <c r="B377" i="15" s="1"/>
  <c r="H378" i="15"/>
  <c r="B378" i="15" s="1"/>
  <c r="H379" i="15"/>
  <c r="H380" i="15"/>
  <c r="B380" i="15" s="1"/>
  <c r="H381" i="15"/>
  <c r="B381" i="15" s="1"/>
  <c r="H382" i="15"/>
  <c r="B382" i="15" s="1"/>
  <c r="H383" i="15"/>
  <c r="B383" i="15" s="1"/>
  <c r="H384" i="15"/>
  <c r="B384" i="15" s="1"/>
  <c r="H385" i="15"/>
  <c r="B385" i="15" s="1"/>
  <c r="H386" i="15"/>
  <c r="B386" i="15" s="1"/>
  <c r="H387" i="15"/>
  <c r="H388" i="15"/>
  <c r="B388" i="15" s="1"/>
  <c r="H389" i="15"/>
  <c r="H390" i="15"/>
  <c r="B390" i="15" s="1"/>
  <c r="H391" i="15"/>
  <c r="B391" i="15" s="1"/>
  <c r="H392" i="15"/>
  <c r="B392" i="15" s="1"/>
  <c r="H393" i="15"/>
  <c r="B393" i="15" s="1"/>
  <c r="H394" i="15"/>
  <c r="B394" i="15" s="1"/>
  <c r="H395" i="15"/>
  <c r="B395" i="15" s="1"/>
  <c r="H396" i="15"/>
  <c r="B396" i="15" s="1"/>
  <c r="H397" i="15"/>
  <c r="H398" i="15"/>
  <c r="B398" i="15" s="1"/>
  <c r="H399" i="15"/>
  <c r="B399" i="15" s="1"/>
  <c r="H400" i="15"/>
  <c r="B400" i="15" s="1"/>
  <c r="H401" i="15"/>
  <c r="B401" i="15" s="1"/>
  <c r="H402" i="15"/>
  <c r="B402" i="15" s="1"/>
  <c r="H403" i="15"/>
  <c r="B403" i="15" s="1"/>
  <c r="H404" i="15"/>
  <c r="B404" i="15" s="1"/>
  <c r="H405" i="15"/>
  <c r="B405" i="15" s="1"/>
  <c r="H406" i="15"/>
  <c r="B406" i="15" s="1"/>
  <c r="H407" i="15"/>
  <c r="B407" i="15" s="1"/>
  <c r="H408" i="15"/>
  <c r="B408" i="15" s="1"/>
  <c r="H409" i="15"/>
  <c r="B409" i="15" s="1"/>
  <c r="H410" i="15"/>
  <c r="B410" i="15" s="1"/>
  <c r="H411" i="15"/>
  <c r="B411" i="15" s="1"/>
  <c r="H412" i="15"/>
  <c r="B412" i="15" s="1"/>
  <c r="H413" i="15"/>
  <c r="B413" i="15" s="1"/>
  <c r="H414" i="15"/>
  <c r="B414" i="15" s="1"/>
  <c r="H415" i="15"/>
  <c r="B415" i="15" s="1"/>
  <c r="H416" i="15"/>
  <c r="B416" i="15" s="1"/>
  <c r="H417" i="15"/>
  <c r="B417" i="15" s="1"/>
  <c r="H418" i="15"/>
  <c r="B418" i="15" s="1"/>
  <c r="H419" i="15"/>
  <c r="B419" i="15" s="1"/>
  <c r="H420" i="15"/>
  <c r="B420" i="15" s="1"/>
  <c r="H421" i="15"/>
  <c r="H422" i="15"/>
  <c r="B422" i="15" s="1"/>
  <c r="H423" i="15"/>
  <c r="B423" i="15" s="1"/>
  <c r="H424" i="15"/>
  <c r="B424" i="15" s="1"/>
  <c r="H425" i="15"/>
  <c r="B425" i="15" s="1"/>
  <c r="H426" i="15"/>
  <c r="B426" i="15" s="1"/>
  <c r="H427" i="15"/>
  <c r="H428" i="15"/>
  <c r="B428" i="15" s="1"/>
  <c r="H429" i="15"/>
  <c r="H430" i="15"/>
  <c r="B430" i="15" s="1"/>
  <c r="H431" i="15"/>
  <c r="B431" i="15" s="1"/>
  <c r="H432" i="15"/>
  <c r="B432" i="15" s="1"/>
  <c r="H433" i="15"/>
  <c r="B433" i="15" s="1"/>
  <c r="H434" i="15"/>
  <c r="B434" i="15" s="1"/>
  <c r="H435" i="15"/>
  <c r="B435" i="15" s="1"/>
  <c r="H436" i="15"/>
  <c r="B436" i="15" s="1"/>
  <c r="H437" i="15"/>
  <c r="B437" i="15" s="1"/>
  <c r="H438" i="15"/>
  <c r="B438" i="15" s="1"/>
  <c r="H439" i="15"/>
  <c r="B439" i="15" s="1"/>
  <c r="H440" i="15"/>
  <c r="B440" i="15" s="1"/>
  <c r="H441" i="15"/>
  <c r="B441" i="15" s="1"/>
  <c r="H442" i="15"/>
  <c r="B442" i="15" s="1"/>
  <c r="H443" i="15"/>
  <c r="H444" i="15"/>
  <c r="B444" i="15" s="1"/>
  <c r="H445" i="15"/>
  <c r="B445" i="15" s="1"/>
  <c r="H446" i="15"/>
  <c r="B446" i="15" s="1"/>
  <c r="H447" i="15"/>
  <c r="B447" i="15" s="1"/>
  <c r="H448" i="15"/>
  <c r="B448" i="15" s="1"/>
  <c r="H449" i="15"/>
  <c r="H450" i="15"/>
  <c r="B450" i="15" s="1"/>
  <c r="H451" i="15"/>
  <c r="B451" i="15" s="1"/>
  <c r="H452" i="15"/>
  <c r="B452" i="15" s="1"/>
  <c r="H453" i="15"/>
  <c r="H454" i="15"/>
  <c r="B454" i="15" s="1"/>
  <c r="H455" i="15"/>
  <c r="B455" i="15" s="1"/>
  <c r="H456" i="15"/>
  <c r="B456" i="15" s="1"/>
  <c r="H457" i="15"/>
  <c r="B457" i="15" s="1"/>
  <c r="H458" i="15"/>
  <c r="B458" i="15" s="1"/>
  <c r="H459" i="15"/>
  <c r="B459" i="15" s="1"/>
  <c r="H460" i="15"/>
  <c r="B460" i="15" s="1"/>
  <c r="H461" i="15"/>
  <c r="H462" i="15"/>
  <c r="B462" i="15" s="1"/>
  <c r="H463" i="15"/>
  <c r="B463" i="15" s="1"/>
  <c r="H464" i="15"/>
  <c r="B464" i="15" s="1"/>
  <c r="H465" i="15"/>
  <c r="B465" i="15" s="1"/>
  <c r="H466" i="15"/>
  <c r="B466" i="15" s="1"/>
  <c r="H467" i="15"/>
  <c r="B467" i="15" s="1"/>
  <c r="H468" i="15"/>
  <c r="B468" i="15" s="1"/>
  <c r="H469" i="15"/>
  <c r="B469" i="15" s="1"/>
  <c r="H470" i="15"/>
  <c r="B470" i="15" s="1"/>
  <c r="H471" i="15"/>
  <c r="B471" i="15" s="1"/>
  <c r="H472" i="15"/>
  <c r="B472" i="15" s="1"/>
  <c r="H473" i="15"/>
  <c r="B473" i="15" s="1"/>
  <c r="H474" i="15"/>
  <c r="B474" i="15" s="1"/>
  <c r="H475" i="15"/>
  <c r="B475" i="15" s="1"/>
  <c r="H476" i="15"/>
  <c r="B476" i="15" s="1"/>
  <c r="H477" i="15"/>
  <c r="B477" i="15" s="1"/>
  <c r="H478" i="15"/>
  <c r="B478" i="15" s="1"/>
  <c r="H479" i="15"/>
  <c r="B479" i="15" s="1"/>
  <c r="H480" i="15"/>
  <c r="B480" i="15" s="1"/>
  <c r="H481" i="15"/>
  <c r="B481" i="15" s="1"/>
  <c r="H482" i="15"/>
  <c r="B482" i="15" s="1"/>
  <c r="H483" i="15"/>
  <c r="B483" i="15" s="1"/>
  <c r="H484" i="15"/>
  <c r="H485" i="15"/>
  <c r="H486" i="15"/>
  <c r="B486" i="15" s="1"/>
  <c r="H487" i="15"/>
  <c r="B487" i="15" s="1"/>
  <c r="H488" i="15"/>
  <c r="H489" i="15"/>
  <c r="B489" i="15" s="1"/>
  <c r="H490" i="15"/>
  <c r="B490" i="15" s="1"/>
  <c r="H491" i="15"/>
  <c r="B491" i="15" s="1"/>
  <c r="H492" i="15"/>
  <c r="B492" i="15" s="1"/>
  <c r="H493" i="15"/>
  <c r="H494" i="15"/>
  <c r="B494" i="15" s="1"/>
  <c r="H495" i="15"/>
  <c r="B495" i="15" s="1"/>
  <c r="H496" i="15"/>
  <c r="B496" i="15" s="1"/>
  <c r="H497" i="15"/>
  <c r="B497" i="15" s="1"/>
  <c r="H498" i="15"/>
  <c r="B498" i="15" s="1"/>
  <c r="H499" i="15"/>
  <c r="B499" i="15" s="1"/>
  <c r="H500" i="15"/>
  <c r="B500" i="15" s="1"/>
  <c r="H501" i="15"/>
  <c r="B501" i="15" s="1"/>
  <c r="H502" i="15"/>
  <c r="B502" i="15" s="1"/>
  <c r="H503" i="15"/>
  <c r="B503" i="15" s="1"/>
  <c r="H504" i="15"/>
  <c r="B504" i="15" s="1"/>
  <c r="H505" i="15"/>
  <c r="B505" i="15" s="1"/>
  <c r="H506" i="15"/>
  <c r="B506" i="15" s="1"/>
  <c r="H507" i="15"/>
  <c r="H508" i="15"/>
  <c r="B508" i="15" s="1"/>
  <c r="H509" i="15"/>
  <c r="B509" i="15" s="1"/>
  <c r="H510" i="15"/>
  <c r="B510" i="15" s="1"/>
  <c r="H511" i="15"/>
  <c r="B511" i="15" s="1"/>
  <c r="H512" i="15"/>
  <c r="B512" i="15" s="1"/>
  <c r="H513" i="15"/>
  <c r="B513" i="15" s="1"/>
  <c r="H514" i="15"/>
  <c r="H515" i="15"/>
  <c r="H516" i="15"/>
  <c r="B516" i="15" s="1"/>
  <c r="H517" i="15"/>
  <c r="H518" i="15"/>
  <c r="B518" i="15" s="1"/>
  <c r="H519" i="15"/>
  <c r="B519" i="15" s="1"/>
  <c r="H520" i="15"/>
  <c r="B520" i="15" s="1"/>
  <c r="H521" i="15"/>
  <c r="B521" i="15" s="1"/>
  <c r="H522" i="15"/>
  <c r="B522" i="15" s="1"/>
  <c r="H523" i="15"/>
  <c r="H524" i="15"/>
  <c r="B524" i="15" s="1"/>
  <c r="H525" i="15"/>
  <c r="H526" i="15"/>
  <c r="B526" i="15" s="1"/>
  <c r="H527" i="15"/>
  <c r="B527" i="15" s="1"/>
  <c r="H528" i="15"/>
  <c r="B528" i="15" s="1"/>
  <c r="H529" i="15"/>
  <c r="B529" i="15" s="1"/>
  <c r="H530" i="15"/>
  <c r="B530" i="15" s="1"/>
  <c r="H531" i="15"/>
  <c r="B531" i="15" s="1"/>
  <c r="H532" i="15"/>
  <c r="B532" i="15" s="1"/>
  <c r="H533" i="15"/>
  <c r="B533" i="15" s="1"/>
  <c r="H534" i="15"/>
  <c r="B534" i="15" s="1"/>
  <c r="H535" i="15"/>
  <c r="B535" i="15" s="1"/>
  <c r="H536" i="15"/>
  <c r="B536" i="15" s="1"/>
  <c r="H537" i="15"/>
  <c r="B537" i="15" s="1"/>
  <c r="H538" i="15"/>
  <c r="H539" i="15"/>
  <c r="B539" i="15" s="1"/>
  <c r="H540" i="15"/>
  <c r="B540" i="15" s="1"/>
  <c r="H541" i="15"/>
  <c r="B541" i="15" s="1"/>
  <c r="H542" i="15"/>
  <c r="B542" i="15" s="1"/>
  <c r="H543" i="15"/>
  <c r="B543" i="15" s="1"/>
  <c r="H544" i="15"/>
  <c r="B544" i="15" s="1"/>
  <c r="H545" i="15"/>
  <c r="B545" i="15" s="1"/>
  <c r="H546" i="15"/>
  <c r="B546" i="15" s="1"/>
  <c r="H547" i="15"/>
  <c r="B547" i="15" s="1"/>
  <c r="H548" i="15"/>
  <c r="H549" i="15"/>
  <c r="H550" i="15"/>
  <c r="B550" i="15" s="1"/>
  <c r="H551" i="15"/>
  <c r="B551" i="15" s="1"/>
  <c r="H552" i="15"/>
  <c r="B552" i="15" s="1"/>
  <c r="H553" i="15"/>
  <c r="B553" i="15" s="1"/>
  <c r="H554" i="15"/>
  <c r="B554" i="15" s="1"/>
  <c r="H555" i="15"/>
  <c r="B555" i="15" s="1"/>
  <c r="H556" i="15"/>
  <c r="B556" i="15" s="1"/>
  <c r="H557" i="15"/>
  <c r="H558" i="15"/>
  <c r="B558" i="15" s="1"/>
  <c r="H559" i="15"/>
  <c r="B559" i="15" s="1"/>
  <c r="H560" i="15"/>
  <c r="B560" i="15" s="1"/>
  <c r="H561" i="15"/>
  <c r="B561" i="15" s="1"/>
  <c r="H562" i="15"/>
  <c r="B562" i="15" s="1"/>
  <c r="H563" i="15"/>
  <c r="B563" i="15" s="1"/>
  <c r="H564" i="15"/>
  <c r="B564" i="15" s="1"/>
  <c r="H565" i="15"/>
  <c r="B565" i="15" s="1"/>
  <c r="H566" i="15"/>
  <c r="B566" i="15" s="1"/>
  <c r="H567" i="15"/>
  <c r="B567" i="15" s="1"/>
  <c r="H568" i="15"/>
  <c r="B568" i="15" s="1"/>
  <c r="H569" i="15"/>
  <c r="B569" i="15" s="1"/>
  <c r="H570" i="15"/>
  <c r="B570" i="15" s="1"/>
  <c r="H571" i="15"/>
  <c r="B571" i="15" s="1"/>
  <c r="H572" i="15"/>
  <c r="B572" i="15" s="1"/>
  <c r="H573" i="15"/>
  <c r="B573" i="15" s="1"/>
  <c r="H574" i="15"/>
  <c r="B574" i="15" s="1"/>
  <c r="H575" i="15"/>
  <c r="B575" i="15" s="1"/>
  <c r="H576" i="15"/>
  <c r="B576" i="15" s="1"/>
  <c r="H577" i="15"/>
  <c r="B577" i="15" s="1"/>
  <c r="H578" i="15"/>
  <c r="B578" i="15" s="1"/>
  <c r="H579" i="15"/>
  <c r="H580" i="15"/>
  <c r="B580" i="15" s="1"/>
  <c r="H581" i="15"/>
  <c r="H582" i="15"/>
  <c r="B582" i="15" s="1"/>
  <c r="H583" i="15"/>
  <c r="B583" i="15" s="1"/>
  <c r="H584" i="15"/>
  <c r="B584" i="15" s="1"/>
  <c r="H585" i="15"/>
  <c r="B585" i="15" s="1"/>
  <c r="H586" i="15"/>
  <c r="B586" i="15" s="1"/>
  <c r="H587" i="15"/>
  <c r="H588" i="15"/>
  <c r="B588" i="15" s="1"/>
  <c r="H589" i="15"/>
  <c r="H590" i="15"/>
  <c r="B590" i="15" s="1"/>
  <c r="H591" i="15"/>
  <c r="B591" i="15" s="1"/>
  <c r="H592" i="15"/>
  <c r="B592" i="15" s="1"/>
  <c r="H593" i="15"/>
  <c r="B593" i="15" s="1"/>
  <c r="H594" i="15"/>
  <c r="B594" i="15" s="1"/>
  <c r="H595" i="15"/>
  <c r="B595" i="15" s="1"/>
  <c r="H596" i="15"/>
  <c r="B596" i="15" s="1"/>
  <c r="H597" i="15"/>
  <c r="B597" i="15" s="1"/>
  <c r="H598" i="15"/>
  <c r="B598" i="15" s="1"/>
  <c r="H599" i="15"/>
  <c r="B599" i="15" s="1"/>
  <c r="H600" i="15"/>
  <c r="B600" i="15" s="1"/>
  <c r="H601" i="15"/>
  <c r="B601" i="15" s="1"/>
  <c r="H602" i="15"/>
  <c r="H603" i="15"/>
  <c r="B603" i="15" s="1"/>
  <c r="H604" i="15"/>
  <c r="B604" i="15" s="1"/>
  <c r="H605" i="15"/>
  <c r="B605" i="15" s="1"/>
  <c r="H606" i="15"/>
  <c r="B606" i="15" s="1"/>
  <c r="H607" i="15"/>
  <c r="B607" i="15" s="1"/>
  <c r="H608" i="15"/>
  <c r="B608" i="15" s="1"/>
  <c r="H609" i="15"/>
  <c r="B609" i="15" s="1"/>
  <c r="H610" i="15"/>
  <c r="H611" i="15"/>
  <c r="B611" i="15" s="1"/>
  <c r="H612" i="15"/>
  <c r="B612" i="15" s="1"/>
  <c r="H613" i="15"/>
  <c r="H614" i="15"/>
  <c r="B614" i="15" s="1"/>
  <c r="H615" i="15"/>
  <c r="B615" i="15" s="1"/>
  <c r="H616" i="15"/>
  <c r="B616" i="15" s="1"/>
  <c r="H617" i="15"/>
  <c r="B617" i="15" s="1"/>
  <c r="H618" i="15"/>
  <c r="B618" i="15" s="1"/>
  <c r="H619" i="15"/>
  <c r="B619" i="15" s="1"/>
  <c r="H620" i="15"/>
  <c r="B620" i="15" s="1"/>
  <c r="H621" i="15"/>
  <c r="H622" i="15"/>
  <c r="B622" i="15" s="1"/>
  <c r="H623" i="15"/>
  <c r="B623" i="15" s="1"/>
  <c r="H624" i="15"/>
  <c r="B624" i="15" s="1"/>
  <c r="H625" i="15"/>
  <c r="B625" i="15" s="1"/>
  <c r="H626" i="15"/>
  <c r="B626" i="15" s="1"/>
  <c r="H627" i="15"/>
  <c r="B627" i="15" s="1"/>
  <c r="H628" i="15"/>
  <c r="B628" i="15" s="1"/>
  <c r="H629" i="15"/>
  <c r="B629" i="15" s="1"/>
  <c r="H630" i="15"/>
  <c r="B630" i="15" s="1"/>
  <c r="H631" i="15"/>
  <c r="B631" i="15" s="1"/>
  <c r="H632" i="15"/>
  <c r="H633" i="15"/>
  <c r="B633" i="15" s="1"/>
  <c r="H634" i="15"/>
  <c r="B634" i="15" s="1"/>
  <c r="H635" i="15"/>
  <c r="H636" i="15"/>
  <c r="B636" i="15" s="1"/>
  <c r="H637" i="15"/>
  <c r="B637" i="15" s="1"/>
  <c r="H638" i="15"/>
  <c r="B638" i="15" s="1"/>
  <c r="H639" i="15"/>
  <c r="B639" i="15" s="1"/>
  <c r="H640" i="15"/>
  <c r="B640" i="15" s="1"/>
  <c r="H641" i="15"/>
  <c r="B641" i="15" s="1"/>
  <c r="H642" i="15"/>
  <c r="B642" i="15" s="1"/>
  <c r="H643" i="15"/>
  <c r="B643" i="15" s="1"/>
  <c r="H644" i="15"/>
  <c r="B644" i="15" s="1"/>
  <c r="H645" i="15"/>
  <c r="H646" i="15"/>
  <c r="B646" i="15" s="1"/>
  <c r="H647" i="15"/>
  <c r="B647" i="15" s="1"/>
  <c r="H648" i="15"/>
  <c r="B648" i="15" s="1"/>
  <c r="H649" i="15"/>
  <c r="B649" i="15" s="1"/>
  <c r="H650" i="15"/>
  <c r="B650" i="15" s="1"/>
  <c r="H651" i="15"/>
  <c r="B651" i="15" s="1"/>
  <c r="H652" i="15"/>
  <c r="B652" i="15" s="1"/>
  <c r="H653" i="15"/>
  <c r="H654" i="15"/>
  <c r="B654" i="15" s="1"/>
  <c r="H655" i="15"/>
  <c r="B655" i="15" s="1"/>
  <c r="H656" i="15"/>
  <c r="B656" i="15" s="1"/>
  <c r="H657" i="15"/>
  <c r="B657" i="15" s="1"/>
  <c r="H658" i="15"/>
  <c r="B658" i="15" s="1"/>
  <c r="H659" i="15"/>
  <c r="B659" i="15" s="1"/>
  <c r="H660" i="15"/>
  <c r="B660" i="15" s="1"/>
  <c r="H661" i="15"/>
  <c r="B661" i="15" s="1"/>
  <c r="H662" i="15"/>
  <c r="B662" i="15" s="1"/>
  <c r="H663" i="15"/>
  <c r="B663" i="15" s="1"/>
  <c r="H664" i="15"/>
  <c r="B664" i="15" s="1"/>
  <c r="H665" i="15"/>
  <c r="B665" i="15" s="1"/>
  <c r="H666" i="15"/>
  <c r="B666" i="15" s="1"/>
  <c r="H667" i="15"/>
  <c r="B667" i="15" s="1"/>
  <c r="H668" i="15"/>
  <c r="B668" i="15" s="1"/>
  <c r="H669" i="15"/>
  <c r="B669" i="15" s="1"/>
  <c r="H670" i="15"/>
  <c r="B670" i="15" s="1"/>
  <c r="H671" i="15"/>
  <c r="B671" i="15" s="1"/>
  <c r="H672" i="15"/>
  <c r="H673" i="15"/>
  <c r="B673" i="15" s="1"/>
  <c r="H674" i="15"/>
  <c r="B674" i="15" s="1"/>
  <c r="H675" i="15"/>
  <c r="H676" i="15"/>
  <c r="B676" i="15" s="1"/>
  <c r="H677" i="15"/>
  <c r="H678" i="15"/>
  <c r="B678" i="15" s="1"/>
  <c r="H679" i="15"/>
  <c r="B679" i="15" s="1"/>
  <c r="H680" i="15"/>
  <c r="B680" i="15" s="1"/>
  <c r="H681" i="15"/>
  <c r="B681" i="15" s="1"/>
  <c r="H682" i="15"/>
  <c r="B682" i="15" s="1"/>
  <c r="H683" i="15"/>
  <c r="B683" i="15" s="1"/>
  <c r="H684" i="15"/>
  <c r="B684" i="15" s="1"/>
  <c r="H685" i="15"/>
  <c r="H686" i="15"/>
  <c r="B686" i="15" s="1"/>
  <c r="H687" i="15"/>
  <c r="B687" i="15" s="1"/>
  <c r="H688" i="15"/>
  <c r="B688" i="15" s="1"/>
  <c r="H689" i="15"/>
  <c r="B689" i="15" s="1"/>
  <c r="H690" i="15"/>
  <c r="B690" i="15" s="1"/>
  <c r="H691" i="15"/>
  <c r="B691" i="15" s="1"/>
  <c r="H692" i="15"/>
  <c r="B692" i="15" s="1"/>
  <c r="H693" i="15"/>
  <c r="B693" i="15" s="1"/>
  <c r="H694" i="15"/>
  <c r="B694" i="15" s="1"/>
  <c r="H695" i="15"/>
  <c r="B695" i="15" s="1"/>
  <c r="H696" i="15"/>
  <c r="B696" i="15" s="1"/>
  <c r="H697" i="15"/>
  <c r="B697" i="15" s="1"/>
  <c r="H698" i="15"/>
  <c r="B698" i="15" s="1"/>
  <c r="H699" i="15"/>
  <c r="H700" i="15"/>
  <c r="B700" i="15" s="1"/>
  <c r="H701" i="15"/>
  <c r="B701" i="15" s="1"/>
  <c r="H702" i="15"/>
  <c r="B702" i="15" s="1"/>
  <c r="H703" i="15"/>
  <c r="B703" i="15" s="1"/>
  <c r="H704" i="15"/>
  <c r="B704" i="15" s="1"/>
  <c r="H705" i="15"/>
  <c r="B705" i="15" s="1"/>
  <c r="H706" i="15"/>
  <c r="B706" i="15" s="1"/>
  <c r="H707" i="15"/>
  <c r="B707" i="15" s="1"/>
  <c r="H708" i="15"/>
  <c r="B708" i="15" s="1"/>
  <c r="H709" i="15"/>
  <c r="H710" i="15"/>
  <c r="B710" i="15" s="1"/>
  <c r="H711" i="15"/>
  <c r="B711" i="15" s="1"/>
  <c r="H712" i="15"/>
  <c r="B712" i="15" s="1"/>
  <c r="H713" i="15"/>
  <c r="B713" i="15" s="1"/>
  <c r="H714" i="15"/>
  <c r="B714" i="15" s="1"/>
  <c r="H715" i="15"/>
  <c r="H716" i="15"/>
  <c r="B716" i="15" s="1"/>
  <c r="H717" i="15"/>
  <c r="H718" i="15"/>
  <c r="B718" i="15" s="1"/>
  <c r="H719" i="15"/>
  <c r="B719" i="15" s="1"/>
  <c r="H720" i="15"/>
  <c r="B720" i="15" s="1"/>
  <c r="H721" i="15"/>
  <c r="B721" i="15" s="1"/>
  <c r="H722" i="15"/>
  <c r="B722" i="15" s="1"/>
  <c r="H723" i="15"/>
  <c r="B723" i="15" s="1"/>
  <c r="H724" i="15"/>
  <c r="B724" i="15" s="1"/>
  <c r="H725" i="15"/>
  <c r="B725" i="15" s="1"/>
  <c r="H726" i="15"/>
  <c r="B726" i="15" s="1"/>
  <c r="H727" i="15"/>
  <c r="B727" i="15" s="1"/>
  <c r="H728" i="15"/>
  <c r="H729" i="15"/>
  <c r="B729" i="15" s="1"/>
  <c r="H730" i="15"/>
  <c r="H731" i="15"/>
  <c r="B731" i="15" s="1"/>
  <c r="H732" i="15"/>
  <c r="B732" i="15" s="1"/>
  <c r="H733" i="15"/>
  <c r="B733" i="15" s="1"/>
  <c r="H734" i="15"/>
  <c r="B734" i="15" s="1"/>
  <c r="H735" i="15"/>
  <c r="B735" i="15" s="1"/>
  <c r="H736" i="15"/>
  <c r="B736" i="15" s="1"/>
  <c r="H737" i="15"/>
  <c r="B737" i="15" s="1"/>
  <c r="H738" i="15"/>
  <c r="B738" i="15" s="1"/>
  <c r="H739" i="15"/>
  <c r="H740" i="15"/>
  <c r="B740" i="15" s="1"/>
  <c r="H741" i="15"/>
  <c r="H742" i="15"/>
  <c r="B742" i="15" s="1"/>
  <c r="H743" i="15"/>
  <c r="B743" i="15" s="1"/>
  <c r="H744" i="15"/>
  <c r="B744" i="15" s="1"/>
  <c r="H745" i="15"/>
  <c r="B745" i="15" s="1"/>
  <c r="H746" i="15"/>
  <c r="B746" i="15" s="1"/>
  <c r="H747" i="15"/>
  <c r="B747" i="15" s="1"/>
  <c r="H748" i="15"/>
  <c r="B748" i="15" s="1"/>
  <c r="H749" i="15"/>
  <c r="H750" i="15"/>
  <c r="B750" i="15" s="1"/>
  <c r="H751" i="15"/>
  <c r="B751" i="15" s="1"/>
  <c r="H752" i="15"/>
  <c r="H753" i="15"/>
  <c r="B753" i="15" s="1"/>
  <c r="H754" i="15"/>
  <c r="B754" i="15" s="1"/>
  <c r="H755" i="15"/>
  <c r="B755" i="15" s="1"/>
  <c r="H756" i="15"/>
  <c r="B756" i="15" s="1"/>
  <c r="H757" i="15"/>
  <c r="B757" i="15" s="1"/>
  <c r="H758" i="15"/>
  <c r="B758" i="15" s="1"/>
  <c r="H759" i="15"/>
  <c r="B759" i="15" s="1"/>
  <c r="H760" i="15"/>
  <c r="B760" i="15" s="1"/>
  <c r="H761" i="15"/>
  <c r="B761" i="15" s="1"/>
  <c r="H762" i="15"/>
  <c r="B762" i="15" s="1"/>
  <c r="H763" i="15"/>
  <c r="H764" i="15"/>
  <c r="B764" i="15" s="1"/>
  <c r="H765" i="15"/>
  <c r="B765" i="15" s="1"/>
  <c r="H766" i="15"/>
  <c r="B766" i="15" s="1"/>
  <c r="H767" i="15"/>
  <c r="B767" i="15" s="1"/>
  <c r="H768" i="15"/>
  <c r="B768" i="15" s="1"/>
  <c r="H769" i="15"/>
  <c r="B769" i="15" s="1"/>
  <c r="H770" i="15"/>
  <c r="B770" i="15" s="1"/>
  <c r="H771" i="15"/>
  <c r="H772" i="15"/>
  <c r="B772" i="15" s="1"/>
  <c r="H773" i="15"/>
  <c r="H774" i="15"/>
  <c r="B774" i="15" s="1"/>
  <c r="H775" i="15"/>
  <c r="B775" i="15" s="1"/>
  <c r="H776" i="15"/>
  <c r="B776" i="15" s="1"/>
  <c r="H777" i="15"/>
  <c r="B777" i="15" s="1"/>
  <c r="H778" i="15"/>
  <c r="B778" i="15" s="1"/>
  <c r="H779" i="15"/>
  <c r="H780" i="15"/>
  <c r="B780" i="15" s="1"/>
  <c r="H781" i="15"/>
  <c r="H782" i="15"/>
  <c r="H783" i="15"/>
  <c r="H784" i="15"/>
  <c r="B784" i="15" s="1"/>
  <c r="H785" i="15"/>
  <c r="B785" i="15" s="1"/>
  <c r="H786" i="15"/>
  <c r="B786" i="15" s="1"/>
  <c r="H787" i="15"/>
  <c r="H788" i="15"/>
  <c r="B788" i="15" s="1"/>
  <c r="H789" i="15"/>
  <c r="H790" i="15"/>
  <c r="H791" i="15"/>
  <c r="H792" i="15"/>
  <c r="B792" i="15" s="1"/>
  <c r="H793" i="15"/>
  <c r="B793" i="15" s="1"/>
  <c r="H794" i="15"/>
  <c r="B794" i="15" s="1"/>
  <c r="H795" i="15"/>
  <c r="H796" i="15"/>
  <c r="B796" i="15" s="1"/>
  <c r="H797" i="15"/>
  <c r="H798" i="15"/>
  <c r="H799" i="15"/>
  <c r="H800" i="15"/>
  <c r="B800" i="15" s="1"/>
  <c r="H801" i="15"/>
  <c r="B801" i="15" s="1"/>
  <c r="H802" i="15"/>
  <c r="H803" i="15"/>
  <c r="H804" i="15"/>
  <c r="H805" i="15"/>
  <c r="H806" i="15"/>
  <c r="H807" i="15"/>
  <c r="H808" i="15"/>
  <c r="B808" i="15" s="1"/>
  <c r="H809" i="15"/>
  <c r="B809" i="15" s="1"/>
  <c r="H810" i="15"/>
  <c r="B810" i="15" s="1"/>
  <c r="H811" i="15"/>
  <c r="H812" i="15"/>
  <c r="H813" i="15"/>
  <c r="H814" i="15"/>
  <c r="H815" i="15"/>
  <c r="H816" i="15"/>
  <c r="B816" i="15" s="1"/>
  <c r="H817" i="15"/>
  <c r="B817" i="15" s="1"/>
  <c r="H818" i="15"/>
  <c r="B818" i="15" s="1"/>
  <c r="H819" i="15"/>
  <c r="H820" i="15"/>
  <c r="B820" i="15" s="1"/>
  <c r="H821" i="15"/>
  <c r="H822" i="15"/>
  <c r="H823" i="15"/>
  <c r="H824" i="15"/>
  <c r="B824" i="15" s="1"/>
  <c r="H825" i="15"/>
  <c r="B825" i="15" s="1"/>
  <c r="H826" i="15"/>
  <c r="B826" i="15" s="1"/>
  <c r="H827" i="15"/>
  <c r="B827" i="15" s="1"/>
  <c r="H828" i="15"/>
  <c r="H829" i="15"/>
  <c r="H830" i="15"/>
  <c r="H831" i="15"/>
  <c r="H832" i="15"/>
  <c r="B832" i="15" s="1"/>
  <c r="H833" i="15"/>
  <c r="B833" i="15" s="1"/>
  <c r="H834" i="15"/>
  <c r="H835" i="15"/>
  <c r="B835" i="15" s="1"/>
  <c r="H836" i="15"/>
  <c r="B836" i="15" s="1"/>
  <c r="H837" i="15"/>
  <c r="H838" i="15"/>
  <c r="H839" i="15"/>
  <c r="H840" i="15"/>
  <c r="B840" i="15" s="1"/>
  <c r="H841" i="15"/>
  <c r="B841" i="15" s="1"/>
  <c r="H842" i="15"/>
  <c r="B842" i="15" s="1"/>
  <c r="H843" i="15"/>
  <c r="H844" i="15"/>
  <c r="B844" i="15" s="1"/>
  <c r="H845" i="15"/>
  <c r="H846" i="15"/>
  <c r="H847" i="15"/>
  <c r="H848" i="15"/>
  <c r="B848" i="15" s="1"/>
  <c r="H849" i="15"/>
  <c r="B849" i="15" s="1"/>
  <c r="H850" i="15"/>
  <c r="H851" i="15"/>
  <c r="H852" i="15"/>
  <c r="H853" i="15"/>
  <c r="H854" i="15"/>
  <c r="H855" i="15"/>
  <c r="H856" i="15"/>
  <c r="B856" i="15" s="1"/>
  <c r="H857" i="15"/>
  <c r="B857" i="15" s="1"/>
  <c r="H858" i="15"/>
  <c r="H859" i="15"/>
  <c r="H860" i="15"/>
  <c r="B860" i="15" s="1"/>
  <c r="H861" i="15"/>
  <c r="H862" i="15"/>
  <c r="H863" i="15"/>
  <c r="H864" i="15"/>
  <c r="B864" i="15" s="1"/>
  <c r="H865" i="15"/>
  <c r="B865" i="15" s="1"/>
  <c r="H866" i="15"/>
  <c r="B866" i="15" s="1"/>
  <c r="H867" i="15"/>
  <c r="H868" i="15"/>
  <c r="H869" i="15"/>
  <c r="H870" i="15"/>
  <c r="H871" i="15"/>
  <c r="H872" i="15"/>
  <c r="B872" i="15" s="1"/>
  <c r="H873" i="15"/>
  <c r="B873" i="15" s="1"/>
  <c r="H874" i="15"/>
  <c r="B874" i="15" s="1"/>
  <c r="H875" i="15"/>
  <c r="H876" i="15"/>
  <c r="B876" i="15" s="1"/>
  <c r="H877" i="15"/>
  <c r="H878" i="15"/>
  <c r="H879" i="15"/>
  <c r="H880" i="15"/>
  <c r="B880" i="15" s="1"/>
  <c r="H881" i="15"/>
  <c r="B881" i="15" s="1"/>
  <c r="H882" i="15"/>
  <c r="B882" i="15" s="1"/>
  <c r="H883" i="15"/>
  <c r="H884" i="15"/>
  <c r="H885" i="15"/>
  <c r="H886" i="15"/>
  <c r="H887" i="15"/>
  <c r="H888" i="15"/>
  <c r="B888" i="15" s="1"/>
  <c r="H889" i="15"/>
  <c r="B889" i="15" s="1"/>
  <c r="H890" i="15"/>
  <c r="B890" i="15" s="1"/>
  <c r="H891" i="15"/>
  <c r="B891" i="15" s="1"/>
  <c r="H892" i="15"/>
  <c r="H893" i="15"/>
  <c r="H894" i="15"/>
  <c r="H895" i="15"/>
  <c r="H896" i="15"/>
  <c r="B896" i="15" s="1"/>
  <c r="H897" i="15"/>
  <c r="B897" i="15" s="1"/>
  <c r="H898" i="15"/>
  <c r="B898" i="15" s="1"/>
  <c r="H899" i="15"/>
  <c r="B899" i="15" s="1"/>
  <c r="H900" i="15"/>
  <c r="B900" i="15" s="1"/>
  <c r="H901" i="15"/>
  <c r="H902" i="15"/>
  <c r="H903" i="15"/>
  <c r="H904" i="15"/>
  <c r="B904" i="15" s="1"/>
  <c r="H905" i="15"/>
  <c r="B905" i="15" s="1"/>
  <c r="H906" i="15"/>
  <c r="B906" i="15" s="1"/>
  <c r="H907" i="15"/>
  <c r="H908" i="15"/>
  <c r="B908" i="15" s="1"/>
  <c r="H909" i="15"/>
  <c r="H910" i="15"/>
  <c r="H911" i="15"/>
  <c r="H912" i="15"/>
  <c r="B912" i="15" s="1"/>
  <c r="H913" i="15"/>
  <c r="B913" i="15" s="1"/>
  <c r="H914" i="15"/>
  <c r="B914" i="15" s="1"/>
  <c r="H915" i="15"/>
  <c r="H916" i="15"/>
  <c r="H917" i="15"/>
  <c r="H918" i="15"/>
  <c r="H919" i="15"/>
  <c r="H920" i="15"/>
  <c r="B920" i="15" s="1"/>
  <c r="H921" i="15"/>
  <c r="B921" i="15" s="1"/>
  <c r="H922" i="15"/>
  <c r="B922" i="15" s="1"/>
  <c r="H923" i="15"/>
  <c r="H924" i="15"/>
  <c r="B924" i="15" s="1"/>
  <c r="H925" i="15"/>
  <c r="H926" i="15"/>
  <c r="H927" i="15"/>
  <c r="H928" i="15"/>
  <c r="B928" i="15" s="1"/>
  <c r="H929" i="15"/>
  <c r="B929" i="15" s="1"/>
  <c r="H930" i="15"/>
  <c r="B930" i="15" s="1"/>
  <c r="H931" i="15"/>
  <c r="H932" i="15"/>
  <c r="B932" i="15" s="1"/>
  <c r="H933" i="15"/>
  <c r="H934" i="15"/>
  <c r="H935" i="15"/>
  <c r="H936" i="15"/>
  <c r="B936" i="15" s="1"/>
  <c r="H937" i="15"/>
  <c r="B937" i="15" s="1"/>
  <c r="H938" i="15"/>
  <c r="H939" i="15"/>
  <c r="H940" i="15"/>
  <c r="H941" i="15"/>
  <c r="H942" i="15"/>
  <c r="H943" i="15"/>
  <c r="H944" i="15"/>
  <c r="B944" i="15" s="1"/>
  <c r="H945" i="15"/>
  <c r="B945" i="15" s="1"/>
  <c r="H946" i="15"/>
  <c r="B946" i="15" s="1"/>
  <c r="H947" i="15"/>
  <c r="H948" i="15"/>
  <c r="H949" i="15"/>
  <c r="H950" i="15"/>
  <c r="H951" i="15"/>
  <c r="H952" i="15"/>
  <c r="B952" i="15" s="1"/>
  <c r="H953" i="15"/>
  <c r="B953" i="15" s="1"/>
  <c r="H954" i="15"/>
  <c r="B954" i="15" s="1"/>
  <c r="H955" i="15"/>
  <c r="B955" i="15" s="1"/>
  <c r="H956" i="15"/>
  <c r="B956" i="15" s="1"/>
  <c r="H957" i="15"/>
  <c r="H958" i="15"/>
  <c r="H959" i="15"/>
  <c r="H960" i="15"/>
  <c r="B960" i="15" s="1"/>
  <c r="H961" i="15"/>
  <c r="B961" i="15" s="1"/>
  <c r="H962" i="15"/>
  <c r="B962" i="15" s="1"/>
  <c r="H963" i="15"/>
  <c r="B963" i="15" s="1"/>
  <c r="H964" i="15"/>
  <c r="B964" i="15" s="1"/>
  <c r="H965" i="15"/>
  <c r="H966" i="15"/>
  <c r="H967" i="15"/>
  <c r="H968" i="15"/>
  <c r="B968" i="15" s="1"/>
  <c r="H969" i="15"/>
  <c r="B969" i="15" s="1"/>
  <c r="H970" i="15"/>
  <c r="B970" i="15" s="1"/>
  <c r="H971" i="15"/>
  <c r="H972" i="15"/>
  <c r="B972" i="15" s="1"/>
  <c r="H973" i="15"/>
  <c r="H974" i="15"/>
  <c r="H975" i="15"/>
  <c r="H976" i="15"/>
  <c r="B976" i="15" s="1"/>
  <c r="H977" i="15"/>
  <c r="B977" i="15" s="1"/>
  <c r="H978" i="15"/>
  <c r="B978" i="15" s="1"/>
  <c r="H979" i="15"/>
  <c r="H980" i="15"/>
  <c r="B980" i="15" s="1"/>
  <c r="H981" i="15"/>
  <c r="H982" i="15"/>
  <c r="H983" i="15"/>
  <c r="H984" i="15"/>
  <c r="B984" i="15" s="1"/>
  <c r="H985" i="15"/>
  <c r="B985" i="15" s="1"/>
  <c r="H986" i="15"/>
  <c r="B986" i="15" s="1"/>
  <c r="H987" i="15"/>
  <c r="H988" i="15"/>
  <c r="B988" i="15" s="1"/>
  <c r="H989" i="15"/>
  <c r="H990" i="15"/>
  <c r="H991" i="15"/>
  <c r="H992" i="15"/>
  <c r="B992" i="15" s="1"/>
  <c r="H993" i="15"/>
  <c r="B993" i="15" s="1"/>
  <c r="H994" i="15"/>
  <c r="H995" i="15"/>
  <c r="H996" i="15"/>
  <c r="B996" i="15" s="1"/>
  <c r="H997" i="15"/>
  <c r="H998" i="15"/>
  <c r="H999" i="15"/>
  <c r="H1000" i="15"/>
  <c r="B1000" i="15" s="1"/>
  <c r="H1001" i="15"/>
  <c r="B1001" i="15" s="1"/>
  <c r="H1002" i="15"/>
  <c r="B1002" i="15" s="1"/>
  <c r="H1003" i="15"/>
  <c r="H1004" i="15"/>
  <c r="H1005" i="15"/>
  <c r="H1006" i="15"/>
  <c r="H1007" i="15"/>
  <c r="H1008" i="15"/>
  <c r="B1008" i="15" s="1"/>
  <c r="H1009" i="15"/>
  <c r="B1009" i="15" s="1"/>
  <c r="H1010" i="15"/>
  <c r="B1010" i="15" s="1"/>
  <c r="H1011" i="15"/>
  <c r="H1012" i="15"/>
  <c r="B1012" i="15" s="1"/>
  <c r="H1013" i="15"/>
  <c r="H1014" i="15"/>
  <c r="H1015" i="15"/>
  <c r="H1016" i="15"/>
  <c r="B1016" i="15" s="1"/>
  <c r="H1017" i="15"/>
  <c r="B1017" i="15" s="1"/>
  <c r="H1018" i="15"/>
  <c r="B1018" i="15" s="1"/>
  <c r="H1019" i="15"/>
  <c r="B1019" i="15" s="1"/>
  <c r="H1020" i="15"/>
  <c r="B1020" i="15" s="1"/>
  <c r="H1021" i="15"/>
  <c r="H1022" i="15"/>
  <c r="H1023" i="15"/>
  <c r="H1024" i="15"/>
  <c r="B1024" i="15" s="1"/>
  <c r="H1025" i="15"/>
  <c r="B1025" i="15" s="1"/>
  <c r="H1026" i="15"/>
  <c r="B1026" i="15" s="1"/>
  <c r="H1027" i="15"/>
  <c r="B1027" i="15" s="1"/>
  <c r="H1028" i="15"/>
  <c r="B1028" i="15" s="1"/>
  <c r="H1029" i="15"/>
  <c r="H1030" i="15"/>
  <c r="H1031" i="15"/>
  <c r="H1032" i="15"/>
  <c r="B1032" i="15" s="1"/>
  <c r="H1033" i="15"/>
  <c r="B1033" i="15" s="1"/>
  <c r="H1034" i="15"/>
  <c r="B1034" i="15" s="1"/>
  <c r="H1035" i="15"/>
  <c r="H1036" i="15"/>
  <c r="B1036" i="15" s="1"/>
  <c r="H1037" i="15"/>
  <c r="H1038" i="15"/>
  <c r="H1039" i="15"/>
  <c r="H1040" i="15"/>
  <c r="B1040" i="15" s="1"/>
  <c r="H1041" i="15"/>
  <c r="H1042" i="15"/>
  <c r="H1043" i="15"/>
  <c r="H1044" i="15"/>
  <c r="B1044" i="15" s="1"/>
  <c r="H1045" i="15"/>
  <c r="H1046" i="15"/>
  <c r="H1047" i="15"/>
  <c r="H1048" i="15"/>
  <c r="B1048" i="15" s="1"/>
  <c r="H1049" i="15"/>
  <c r="B1049" i="15" s="1"/>
  <c r="H1050" i="15"/>
  <c r="H1051" i="15"/>
  <c r="H1052" i="15"/>
  <c r="B1052" i="15" s="1"/>
  <c r="H1053" i="15"/>
  <c r="H1054" i="15"/>
  <c r="H1055" i="15"/>
  <c r="H1056" i="15"/>
  <c r="B1056" i="15" s="1"/>
  <c r="H1057" i="15"/>
  <c r="B1057" i="15" s="1"/>
  <c r="H1058" i="15"/>
  <c r="B1058" i="15" s="1"/>
  <c r="H1059" i="15"/>
  <c r="H1060" i="15"/>
  <c r="B1060" i="15" s="1"/>
  <c r="H1061" i="15"/>
  <c r="H1062" i="15"/>
  <c r="H1063" i="15"/>
  <c r="H1064" i="15"/>
  <c r="B1064" i="15" s="1"/>
  <c r="H1065" i="15"/>
  <c r="B1065" i="15" s="1"/>
  <c r="H1066" i="15"/>
  <c r="B1066" i="15" s="1"/>
  <c r="H1067" i="15"/>
  <c r="H1068" i="15"/>
  <c r="B1068" i="15" s="1"/>
  <c r="H1069" i="15"/>
  <c r="H1070" i="15"/>
  <c r="H1071" i="15"/>
  <c r="H1072" i="15"/>
  <c r="B1072" i="15" s="1"/>
  <c r="H1073" i="15"/>
  <c r="B1073" i="15" s="1"/>
  <c r="H1074" i="15"/>
  <c r="B1074" i="15" s="1"/>
  <c r="H1075" i="15"/>
  <c r="H1076" i="15"/>
  <c r="B1076" i="15" s="1"/>
  <c r="H1077" i="15"/>
  <c r="H1078" i="15"/>
  <c r="H1079" i="15"/>
  <c r="H1080" i="15"/>
  <c r="H1081" i="15"/>
  <c r="B1081" i="15" s="1"/>
  <c r="H1082" i="15"/>
  <c r="B1082" i="15" s="1"/>
  <c r="H1083" i="15"/>
  <c r="H1084" i="15"/>
  <c r="B1084" i="15" s="1"/>
  <c r="H1085" i="15"/>
  <c r="H1086" i="15"/>
  <c r="H1087" i="15"/>
  <c r="H1088" i="15"/>
  <c r="H1089" i="15"/>
  <c r="B1089" i="15" s="1"/>
  <c r="H1090" i="15"/>
  <c r="B1090" i="15" s="1"/>
  <c r="H1091" i="15"/>
  <c r="H1092" i="15"/>
  <c r="B1092" i="15" s="1"/>
  <c r="H1093" i="15"/>
  <c r="H1094" i="15"/>
  <c r="H1095" i="15"/>
  <c r="H1096" i="15"/>
  <c r="H1097" i="15"/>
  <c r="B1097" i="15" s="1"/>
  <c r="H1098" i="15"/>
  <c r="B1098" i="15" s="1"/>
  <c r="H1099" i="15"/>
  <c r="H1100" i="15"/>
  <c r="B1100" i="15" s="1"/>
  <c r="H1101" i="15"/>
  <c r="H1102" i="15"/>
  <c r="H1103" i="15"/>
  <c r="H1104" i="15"/>
  <c r="B1104" i="15" s="1"/>
  <c r="H1105" i="15"/>
  <c r="B1105" i="15" s="1"/>
  <c r="H1106" i="15"/>
  <c r="H1107" i="15"/>
  <c r="H1108" i="15"/>
  <c r="B1108" i="15" s="1"/>
  <c r="H1109" i="15"/>
  <c r="H1110" i="15"/>
  <c r="H1111" i="15"/>
  <c r="H1112" i="15"/>
  <c r="B1112" i="15" s="1"/>
  <c r="H1113" i="15"/>
  <c r="B1113" i="15" s="1"/>
  <c r="H1114" i="15"/>
  <c r="H1115" i="15"/>
  <c r="H1116" i="15"/>
  <c r="B1116" i="15" s="1"/>
  <c r="H1117" i="15"/>
  <c r="H1118" i="15"/>
  <c r="H1119" i="15"/>
  <c r="H1120" i="15"/>
  <c r="B1120" i="15" s="1"/>
  <c r="H1121" i="15"/>
  <c r="B1121" i="15" s="1"/>
  <c r="H1122" i="15"/>
  <c r="B1122" i="15" s="1"/>
  <c r="H1123" i="15"/>
  <c r="H1124" i="15"/>
  <c r="B1124" i="15" s="1"/>
  <c r="H1125" i="15"/>
  <c r="H1126" i="15"/>
  <c r="H1127" i="15"/>
  <c r="H1128" i="15"/>
  <c r="B1128" i="15" s="1"/>
  <c r="H1129" i="15"/>
  <c r="B1129" i="15" s="1"/>
  <c r="H1130" i="15"/>
  <c r="B1130" i="15" s="1"/>
  <c r="H1131" i="15"/>
  <c r="H1132" i="15"/>
  <c r="B1132" i="15" s="1"/>
  <c r="H1133" i="15"/>
  <c r="H1134" i="15"/>
  <c r="H1135" i="15"/>
  <c r="H1136" i="15"/>
  <c r="B1136" i="15" s="1"/>
  <c r="H1137" i="15"/>
  <c r="B1137" i="15" s="1"/>
  <c r="H1138" i="15"/>
  <c r="B1138" i="15" s="1"/>
  <c r="H1139" i="15"/>
  <c r="H1140" i="15"/>
  <c r="B1140" i="15" s="1"/>
  <c r="H1141" i="15"/>
  <c r="H1142" i="15"/>
  <c r="H1143" i="15"/>
  <c r="H1144" i="15"/>
  <c r="H1145" i="15"/>
  <c r="B1145" i="15" s="1"/>
  <c r="H1146" i="15"/>
  <c r="B1146" i="15" s="1"/>
  <c r="H1147" i="15"/>
  <c r="H1148" i="15"/>
  <c r="B1148" i="15" s="1"/>
  <c r="H1149" i="15"/>
  <c r="H1150" i="15"/>
  <c r="H1151" i="15"/>
  <c r="H1152" i="15"/>
  <c r="H1153" i="15"/>
  <c r="B1153" i="15" s="1"/>
  <c r="H1154" i="15"/>
  <c r="B1154" i="15" s="1"/>
  <c r="H1155" i="15"/>
  <c r="H1156" i="15"/>
  <c r="B1156" i="15" s="1"/>
  <c r="H1157" i="15"/>
  <c r="H1158" i="15"/>
  <c r="H1159" i="15"/>
  <c r="H1160" i="15"/>
  <c r="H1161" i="15"/>
  <c r="B1161" i="15" s="1"/>
  <c r="H1162" i="15"/>
  <c r="B1162" i="15" s="1"/>
  <c r="H1163" i="15"/>
  <c r="H1164" i="15"/>
  <c r="B1164" i="15" s="1"/>
  <c r="H1165" i="15"/>
  <c r="H1166" i="15"/>
  <c r="H1167" i="15"/>
  <c r="H1168" i="15"/>
  <c r="B1168" i="15" s="1"/>
  <c r="H1169" i="15"/>
  <c r="B1169" i="15" s="1"/>
  <c r="H1170" i="15"/>
  <c r="H1171" i="15"/>
  <c r="H1172" i="15"/>
  <c r="B1172" i="15" s="1"/>
  <c r="H1173" i="15"/>
  <c r="H1174" i="15"/>
  <c r="H1175" i="15"/>
  <c r="H1176" i="15"/>
  <c r="B1176" i="15" s="1"/>
  <c r="H1177" i="15"/>
  <c r="B1177" i="15" s="1"/>
  <c r="H1178" i="15"/>
  <c r="H1179" i="15"/>
  <c r="H1180" i="15"/>
  <c r="B1180" i="15" s="1"/>
  <c r="H1181" i="15"/>
  <c r="H1182" i="15"/>
  <c r="H1183" i="15"/>
  <c r="H1184" i="15"/>
  <c r="B1184" i="15" s="1"/>
  <c r="H1185" i="15"/>
  <c r="B1185" i="15" s="1"/>
  <c r="H1186" i="15"/>
  <c r="B1186" i="15" s="1"/>
  <c r="H1187" i="15"/>
  <c r="H1188" i="15"/>
  <c r="B1188" i="15" s="1"/>
  <c r="H1189" i="15"/>
  <c r="H1190" i="15"/>
  <c r="H1191" i="15"/>
  <c r="H1192" i="15"/>
  <c r="B1192" i="15" s="1"/>
  <c r="H1193" i="15"/>
  <c r="B1193" i="15" s="1"/>
  <c r="H1194" i="15"/>
  <c r="B1194" i="15" s="1"/>
  <c r="H1195" i="15"/>
  <c r="H1196" i="15"/>
  <c r="B1196" i="15" s="1"/>
  <c r="H1197" i="15"/>
  <c r="H1198" i="15"/>
  <c r="H1199" i="15"/>
  <c r="H1200" i="15"/>
  <c r="B1200" i="15" s="1"/>
  <c r="H1201" i="15"/>
  <c r="B1201" i="15" s="1"/>
  <c r="H1202" i="15"/>
  <c r="B1202" i="15" s="1"/>
  <c r="H1203" i="15"/>
  <c r="H1204" i="15"/>
  <c r="B1204" i="15" s="1"/>
  <c r="H1205" i="15"/>
  <c r="H1206" i="15"/>
  <c r="H1207" i="15"/>
  <c r="H1208" i="15"/>
  <c r="H1209" i="15"/>
  <c r="B1209" i="15" s="1"/>
  <c r="H1210" i="15"/>
  <c r="B1210" i="15" s="1"/>
  <c r="H1211" i="15"/>
  <c r="H1212" i="15"/>
  <c r="B1212" i="15" s="1"/>
  <c r="H1213" i="15"/>
  <c r="H1214" i="15"/>
  <c r="H1215" i="15"/>
  <c r="H1216" i="15"/>
  <c r="H1217" i="15"/>
  <c r="B1217" i="15" s="1"/>
  <c r="H1218" i="15"/>
  <c r="B1218" i="15" s="1"/>
  <c r="H1219" i="15"/>
  <c r="H1220" i="15"/>
  <c r="B1220" i="15" s="1"/>
  <c r="H1221" i="15"/>
  <c r="H1222" i="15"/>
  <c r="H1223" i="15"/>
  <c r="H1224" i="15"/>
  <c r="H1225" i="15"/>
  <c r="B1225" i="15" s="1"/>
  <c r="H1226" i="15"/>
  <c r="H1227" i="15"/>
  <c r="H1228" i="15"/>
  <c r="B1228" i="15" s="1"/>
  <c r="H1229" i="15"/>
  <c r="H1230" i="15"/>
  <c r="H1231" i="15"/>
  <c r="H1232" i="15"/>
  <c r="B1232" i="15" s="1"/>
  <c r="H1233" i="15"/>
  <c r="B1233" i="15" s="1"/>
  <c r="H1234" i="15"/>
  <c r="B1234" i="15" s="1"/>
  <c r="H1235" i="15"/>
  <c r="H1236" i="15"/>
  <c r="B1236" i="15" s="1"/>
  <c r="H1237" i="15"/>
  <c r="H1238" i="15"/>
  <c r="H1239" i="15"/>
  <c r="H1240" i="15"/>
  <c r="B1240" i="15" s="1"/>
  <c r="H1241" i="15"/>
  <c r="B1241" i="15" s="1"/>
  <c r="H1242" i="15"/>
  <c r="H1243" i="15"/>
  <c r="H1244" i="15"/>
  <c r="B1244" i="15" s="1"/>
  <c r="H1245" i="15"/>
  <c r="H1246" i="15"/>
  <c r="H1247" i="15"/>
  <c r="H1248" i="15"/>
  <c r="B1248" i="15" s="1"/>
  <c r="H1249" i="15"/>
  <c r="B1249" i="15" s="1"/>
  <c r="H1250" i="15"/>
  <c r="B1250" i="15" s="1"/>
  <c r="H1251" i="15"/>
  <c r="H1252" i="15"/>
  <c r="B1252" i="15" s="1"/>
  <c r="H1253" i="15"/>
  <c r="H1254" i="15"/>
  <c r="H1255" i="15"/>
  <c r="H1256" i="15"/>
  <c r="B1256" i="15" s="1"/>
  <c r="H1257" i="15"/>
  <c r="B1257" i="15" s="1"/>
  <c r="H1258" i="15"/>
  <c r="B1258" i="15" s="1"/>
  <c r="H1259" i="15"/>
  <c r="H1260" i="15"/>
  <c r="B1260" i="15" s="1"/>
  <c r="H1261" i="15"/>
  <c r="H1262" i="15"/>
  <c r="H1263" i="15"/>
  <c r="H1264" i="15"/>
  <c r="B1264" i="15" s="1"/>
  <c r="H1265" i="15"/>
  <c r="B1265" i="15" s="1"/>
  <c r="H1266" i="15"/>
  <c r="B1266" i="15" s="1"/>
  <c r="H1267" i="15"/>
  <c r="H1268" i="15"/>
  <c r="B1268" i="15" s="1"/>
  <c r="H1269" i="15"/>
  <c r="H1270" i="15"/>
  <c r="H1271" i="15"/>
  <c r="H1272" i="15"/>
  <c r="H1273" i="15"/>
  <c r="B1273" i="15" s="1"/>
  <c r="H1274" i="15"/>
  <c r="B1274" i="15" s="1"/>
  <c r="H1275" i="15"/>
  <c r="H1276" i="15"/>
  <c r="B1276" i="15" s="1"/>
  <c r="H1277" i="15"/>
  <c r="H1278" i="15"/>
  <c r="H1279" i="15"/>
  <c r="H1280" i="15"/>
  <c r="H1281" i="15"/>
  <c r="H1282" i="15"/>
  <c r="B1282" i="15" s="1"/>
  <c r="H1283" i="15"/>
  <c r="H1284" i="15"/>
  <c r="B1284" i="15" s="1"/>
  <c r="H1285" i="15"/>
  <c r="H1286" i="15"/>
  <c r="H1287" i="15"/>
  <c r="H1288" i="15"/>
  <c r="H1289" i="15"/>
  <c r="B1289" i="15" s="1"/>
  <c r="H1290" i="15"/>
  <c r="H1291" i="15"/>
  <c r="H1292" i="15"/>
  <c r="B1292" i="15" s="1"/>
  <c r="H1293" i="15"/>
  <c r="H1294" i="15"/>
  <c r="H1295" i="15"/>
  <c r="H1296" i="15"/>
  <c r="B1296" i="15" s="1"/>
  <c r="H1297" i="15"/>
  <c r="B1297" i="15" s="1"/>
  <c r="H1298" i="15"/>
  <c r="B1298" i="15" s="1"/>
  <c r="H1299" i="15"/>
  <c r="H1300" i="15"/>
  <c r="B1300" i="15" s="1"/>
  <c r="H1301" i="15"/>
  <c r="H1302" i="15"/>
  <c r="H1303" i="15"/>
  <c r="H1304" i="15"/>
  <c r="B1304" i="15" s="1"/>
  <c r="H1305" i="15"/>
  <c r="B1305" i="15" s="1"/>
  <c r="H1306" i="15"/>
  <c r="H1307" i="15"/>
  <c r="H1308" i="15"/>
  <c r="B1308" i="15" s="1"/>
  <c r="H1309" i="15"/>
  <c r="H1310" i="15"/>
  <c r="H1311" i="15"/>
  <c r="H1312" i="15"/>
  <c r="B1312" i="15" s="1"/>
  <c r="H1313" i="15"/>
  <c r="B1313" i="15" s="1"/>
  <c r="H1314" i="15"/>
  <c r="B1314" i="15" s="1"/>
  <c r="H1315" i="15"/>
  <c r="H1316" i="15"/>
  <c r="B1316" i="15" s="1"/>
  <c r="H1317" i="15"/>
  <c r="H1318" i="15"/>
  <c r="H1319" i="15"/>
  <c r="H1320" i="15"/>
  <c r="B1320" i="15" s="1"/>
  <c r="H1321" i="15"/>
  <c r="B1321" i="15" s="1"/>
  <c r="H1322" i="15"/>
  <c r="B1322" i="15" s="1"/>
  <c r="H1323" i="15"/>
  <c r="H1324" i="15"/>
  <c r="B1324" i="15" s="1"/>
  <c r="H1325" i="15"/>
  <c r="H1326" i="15"/>
  <c r="H1327" i="15"/>
  <c r="H1328" i="15"/>
  <c r="B1328" i="15" s="1"/>
  <c r="H1329" i="15"/>
  <c r="B1329" i="15" s="1"/>
  <c r="H1330" i="15"/>
  <c r="B1330" i="15" s="1"/>
  <c r="H1331" i="15"/>
  <c r="H1332" i="15"/>
  <c r="B1332" i="15" s="1"/>
  <c r="H1333" i="15"/>
  <c r="H1334" i="15"/>
  <c r="H1335" i="15"/>
  <c r="H1336" i="15"/>
  <c r="H1337" i="15"/>
  <c r="B1337" i="15" s="1"/>
  <c r="H1338" i="15"/>
  <c r="B1338" i="15" s="1"/>
  <c r="H1339" i="15"/>
  <c r="H1340" i="15"/>
  <c r="B1340" i="15" s="1"/>
  <c r="H1341" i="15"/>
  <c r="H1342" i="15"/>
  <c r="H1343" i="15"/>
  <c r="H1344" i="15"/>
  <c r="H1345" i="15"/>
  <c r="B1345" i="15" s="1"/>
  <c r="H1346" i="15"/>
  <c r="B1346" i="15" s="1"/>
  <c r="H1347" i="15"/>
  <c r="H1348" i="15"/>
  <c r="B1348" i="15" s="1"/>
  <c r="H1349" i="15"/>
  <c r="H1350" i="15"/>
  <c r="H1351" i="15"/>
  <c r="H1352" i="15"/>
  <c r="H1353" i="15"/>
  <c r="B1353" i="15" s="1"/>
  <c r="H1354" i="15"/>
  <c r="H1355" i="15"/>
  <c r="H1356" i="15"/>
  <c r="B1356" i="15" s="1"/>
  <c r="H1357" i="15"/>
  <c r="H1358" i="15"/>
  <c r="H1359" i="15"/>
  <c r="H1360" i="15"/>
  <c r="B1360" i="15" s="1"/>
  <c r="H1361" i="15"/>
  <c r="B1361" i="15" s="1"/>
  <c r="H1362" i="15"/>
  <c r="H1363" i="15"/>
  <c r="H1364" i="15"/>
  <c r="B1364" i="15" s="1"/>
  <c r="H1365" i="15"/>
  <c r="H1366" i="15"/>
  <c r="H1367" i="15"/>
  <c r="H1368" i="15"/>
  <c r="B1368" i="15" s="1"/>
  <c r="H1369" i="15"/>
  <c r="B1369" i="15" s="1"/>
  <c r="H1370" i="15"/>
  <c r="H1371" i="15"/>
  <c r="H1372" i="15"/>
  <c r="B1372" i="15" s="1"/>
  <c r="H1373" i="15"/>
  <c r="H1374" i="15"/>
  <c r="H1375" i="15"/>
  <c r="H1376" i="15"/>
  <c r="B1376" i="15" s="1"/>
  <c r="H1377" i="15"/>
  <c r="B1377" i="15" s="1"/>
  <c r="H1378" i="15"/>
  <c r="B1378" i="15" s="1"/>
  <c r="H1379" i="15"/>
  <c r="H1380" i="15"/>
  <c r="B1380" i="15" s="1"/>
  <c r="H1381" i="15"/>
  <c r="H1382" i="15"/>
  <c r="H1383" i="15"/>
  <c r="H1384" i="15"/>
  <c r="B1384" i="15" s="1"/>
  <c r="H1385" i="15"/>
  <c r="B1385" i="15" s="1"/>
  <c r="H1386" i="15"/>
  <c r="B1386" i="15" s="1"/>
  <c r="H1387" i="15"/>
  <c r="H1388" i="15"/>
  <c r="B1388" i="15" s="1"/>
  <c r="H1389" i="15"/>
  <c r="H1390" i="15"/>
  <c r="H1391" i="15"/>
  <c r="H1392" i="15"/>
  <c r="B1392" i="15" s="1"/>
  <c r="H1393" i="15"/>
  <c r="B1393" i="15" s="1"/>
  <c r="H1394" i="15"/>
  <c r="B1394" i="15" s="1"/>
  <c r="H1395" i="15"/>
  <c r="H1396" i="15"/>
  <c r="B1396" i="15" s="1"/>
  <c r="H1397" i="15"/>
  <c r="H1398" i="15"/>
  <c r="H1399" i="15"/>
  <c r="H1400" i="15"/>
  <c r="H1401" i="15"/>
  <c r="B1401" i="15" s="1"/>
  <c r="H1402" i="15"/>
  <c r="B1402" i="15" s="1"/>
  <c r="H1403" i="15"/>
  <c r="H1404" i="15"/>
  <c r="B1404" i="15" s="1"/>
  <c r="H1405" i="15"/>
  <c r="H1406" i="15"/>
  <c r="H1407" i="15"/>
  <c r="H1408" i="15"/>
  <c r="H1409" i="15"/>
  <c r="B1409" i="15" s="1"/>
  <c r="H1410" i="15"/>
  <c r="B1410" i="15" s="1"/>
  <c r="H1411" i="15"/>
  <c r="H1412" i="15"/>
  <c r="B1412" i="15" s="1"/>
  <c r="H1413" i="15"/>
  <c r="H1414" i="15"/>
  <c r="H1415" i="15"/>
  <c r="H1416" i="15"/>
  <c r="H1417" i="15"/>
  <c r="H1418" i="15"/>
  <c r="H1419" i="15"/>
  <c r="H1420" i="15"/>
  <c r="H1421" i="15"/>
  <c r="H1422" i="15"/>
  <c r="H1423" i="15"/>
  <c r="H1424" i="15"/>
  <c r="H1425" i="15"/>
  <c r="H1426" i="15"/>
  <c r="H1427" i="15"/>
  <c r="H1428" i="15"/>
  <c r="H1429" i="15"/>
  <c r="H1430" i="15"/>
  <c r="H1431" i="15"/>
  <c r="H1432" i="15"/>
  <c r="H1433" i="15"/>
  <c r="H1434" i="15"/>
  <c r="H1435" i="15"/>
  <c r="H1436" i="15"/>
  <c r="H1437" i="15"/>
  <c r="H1438" i="15"/>
  <c r="H1439" i="15"/>
  <c r="H1440" i="15"/>
  <c r="H1441" i="15"/>
  <c r="H1442" i="15"/>
  <c r="H64" i="15"/>
  <c r="B64" i="15" s="1"/>
  <c r="H65" i="15"/>
  <c r="B65" i="15" s="1"/>
  <c r="H66" i="15"/>
  <c r="B66" i="15" s="1"/>
  <c r="H67" i="15"/>
  <c r="B67" i="15" s="1"/>
  <c r="H68" i="15"/>
  <c r="H69" i="15"/>
  <c r="B69" i="15" s="1"/>
  <c r="H70" i="15"/>
  <c r="B70" i="15" s="1"/>
  <c r="H71" i="15"/>
  <c r="B71" i="15" s="1"/>
  <c r="H72" i="15"/>
  <c r="B72" i="15" s="1"/>
  <c r="H73" i="15"/>
  <c r="B73" i="15" s="1"/>
  <c r="H74" i="15"/>
  <c r="B74" i="15" s="1"/>
  <c r="H75" i="15"/>
  <c r="B75" i="15" s="1"/>
  <c r="H76" i="15"/>
  <c r="H77" i="15"/>
  <c r="B77" i="15" s="1"/>
  <c r="H78" i="15"/>
  <c r="B78" i="15" s="1"/>
  <c r="H79" i="15"/>
  <c r="B79" i="15" s="1"/>
  <c r="H80" i="15"/>
  <c r="B80" i="15" s="1"/>
  <c r="H81" i="15"/>
  <c r="B81" i="15" s="1"/>
  <c r="H82" i="15"/>
  <c r="B82" i="15" s="1"/>
  <c r="H83" i="15"/>
  <c r="B83" i="15" s="1"/>
  <c r="H84" i="15"/>
  <c r="H85" i="15"/>
  <c r="B85" i="15" s="1"/>
  <c r="H86" i="15"/>
  <c r="B86" i="15" s="1"/>
  <c r="H87" i="15"/>
  <c r="B87" i="15" s="1"/>
  <c r="H88" i="15"/>
  <c r="B88" i="15" s="1"/>
  <c r="H89" i="15"/>
  <c r="B89" i="15" s="1"/>
  <c r="H90" i="15"/>
  <c r="B90" i="15" s="1"/>
  <c r="H91" i="15"/>
  <c r="B91" i="15" s="1"/>
  <c r="H92" i="15"/>
  <c r="H93" i="15"/>
  <c r="B93" i="15" s="1"/>
  <c r="H94" i="15"/>
  <c r="B94" i="15" s="1"/>
  <c r="H95" i="15"/>
  <c r="B95" i="15" s="1"/>
  <c r="H63" i="15"/>
  <c r="B63" i="15" s="1"/>
  <c r="H62" i="15"/>
  <c r="B62" i="15" s="1"/>
  <c r="B39" i="15"/>
  <c r="B45" i="15"/>
  <c r="B46" i="15"/>
  <c r="B47" i="15"/>
  <c r="B54" i="15"/>
  <c r="B55" i="15"/>
  <c r="B61" i="15"/>
  <c r="B68" i="15"/>
  <c r="B76" i="15"/>
  <c r="B84" i="15"/>
  <c r="B92" i="15"/>
  <c r="B101" i="15"/>
  <c r="B106" i="15"/>
  <c r="B107" i="15"/>
  <c r="B109" i="15"/>
  <c r="B123" i="15"/>
  <c r="B131" i="15"/>
  <c r="B132" i="15"/>
  <c r="B133" i="15"/>
  <c r="B141" i="15"/>
  <c r="B152" i="15"/>
  <c r="B162" i="15"/>
  <c r="B163" i="15"/>
  <c r="B165" i="15"/>
  <c r="B171" i="15"/>
  <c r="B173" i="15"/>
  <c r="B186" i="15"/>
  <c r="B187" i="15"/>
  <c r="B197" i="15"/>
  <c r="B203" i="15"/>
  <c r="B205" i="15"/>
  <c r="B227" i="15"/>
  <c r="B229" i="15"/>
  <c r="B237" i="15"/>
  <c r="B240" i="15"/>
  <c r="B251" i="15"/>
  <c r="B261" i="15"/>
  <c r="B267" i="15"/>
  <c r="B269" i="15"/>
  <c r="B283" i="15"/>
  <c r="B293" i="15"/>
  <c r="B296" i="15"/>
  <c r="B301" i="15"/>
  <c r="B304" i="15"/>
  <c r="B323" i="15"/>
  <c r="B325" i="15"/>
  <c r="B331" i="15"/>
  <c r="B333" i="15"/>
  <c r="B347" i="15"/>
  <c r="B357" i="15"/>
  <c r="B362" i="15"/>
  <c r="B363" i="15"/>
  <c r="B364" i="15"/>
  <c r="B365" i="15"/>
  <c r="B379" i="15"/>
  <c r="B387" i="15"/>
  <c r="B389" i="15"/>
  <c r="B397" i="15"/>
  <c r="B421" i="15"/>
  <c r="B427" i="15"/>
  <c r="B429" i="15"/>
  <c r="B443" i="15"/>
  <c r="B449" i="15"/>
  <c r="B453" i="15"/>
  <c r="B461" i="15"/>
  <c r="B484" i="15"/>
  <c r="B485" i="15"/>
  <c r="B488" i="15"/>
  <c r="B493" i="15"/>
  <c r="B507" i="15"/>
  <c r="B514" i="15"/>
  <c r="B515" i="15"/>
  <c r="B517" i="15"/>
  <c r="B523" i="15"/>
  <c r="B525" i="15"/>
  <c r="B538" i="15"/>
  <c r="B548" i="15"/>
  <c r="B549" i="15"/>
  <c r="B557" i="15"/>
  <c r="B579" i="15"/>
  <c r="B581" i="15"/>
  <c r="B587" i="15"/>
  <c r="B589" i="15"/>
  <c r="B602" i="15"/>
  <c r="B610" i="15"/>
  <c r="B613" i="15"/>
  <c r="B621" i="15"/>
  <c r="B632" i="15"/>
  <c r="B635" i="15"/>
  <c r="B645" i="15"/>
  <c r="B653" i="15"/>
  <c r="B672" i="15"/>
  <c r="B675" i="15"/>
  <c r="B677" i="15"/>
  <c r="B685" i="15"/>
  <c r="B699" i="15"/>
  <c r="B709" i="15"/>
  <c r="B715" i="15"/>
  <c r="B717" i="15"/>
  <c r="B728" i="15"/>
  <c r="B730" i="15"/>
  <c r="B739" i="15"/>
  <c r="B741" i="15"/>
  <c r="B749" i="15"/>
  <c r="B752" i="15"/>
  <c r="B763" i="15"/>
  <c r="B771" i="15"/>
  <c r="B773" i="15"/>
  <c r="B779" i="15"/>
  <c r="B781" i="15"/>
  <c r="B782" i="15"/>
  <c r="B783" i="15"/>
  <c r="B787" i="15"/>
  <c r="B789" i="15"/>
  <c r="B790" i="15"/>
  <c r="B791" i="15"/>
  <c r="B795" i="15"/>
  <c r="B797" i="15"/>
  <c r="B798" i="15"/>
  <c r="B799" i="15"/>
  <c r="B802" i="15"/>
  <c r="B803" i="15"/>
  <c r="B804" i="15"/>
  <c r="B805" i="15"/>
  <c r="B806" i="15"/>
  <c r="B807" i="15"/>
  <c r="B811" i="15"/>
  <c r="B812" i="15"/>
  <c r="B813" i="15"/>
  <c r="B814" i="15"/>
  <c r="B815" i="15"/>
  <c r="B819" i="15"/>
  <c r="B821" i="15"/>
  <c r="B822" i="15"/>
  <c r="B823" i="15"/>
  <c r="B828" i="15"/>
  <c r="B829" i="15"/>
  <c r="B830" i="15"/>
  <c r="B831" i="15"/>
  <c r="B834" i="15"/>
  <c r="B837" i="15"/>
  <c r="B838" i="15"/>
  <c r="B839" i="15"/>
  <c r="B843" i="15"/>
  <c r="B845" i="15"/>
  <c r="B846" i="15"/>
  <c r="B847" i="15"/>
  <c r="B850" i="15"/>
  <c r="B851" i="15"/>
  <c r="B852" i="15"/>
  <c r="B853" i="15"/>
  <c r="B854" i="15"/>
  <c r="B855" i="15"/>
  <c r="B858" i="15"/>
  <c r="B859" i="15"/>
  <c r="B861" i="15"/>
  <c r="B862" i="15"/>
  <c r="B863" i="15"/>
  <c r="B867" i="15"/>
  <c r="B868" i="15"/>
  <c r="B869" i="15"/>
  <c r="B870" i="15"/>
  <c r="B871" i="15"/>
  <c r="B875" i="15"/>
  <c r="B877" i="15"/>
  <c r="B878" i="15"/>
  <c r="B879" i="15"/>
  <c r="B883" i="15"/>
  <c r="B884" i="15"/>
  <c r="B885" i="15"/>
  <c r="B886" i="15"/>
  <c r="B887" i="15"/>
  <c r="B892" i="15"/>
  <c r="B893" i="15"/>
  <c r="B894" i="15"/>
  <c r="B895" i="15"/>
  <c r="B901" i="15"/>
  <c r="B902" i="15"/>
  <c r="B903" i="15"/>
  <c r="B907" i="15"/>
  <c r="B909" i="15"/>
  <c r="B910" i="15"/>
  <c r="B911" i="15"/>
  <c r="B915" i="15"/>
  <c r="B916" i="15"/>
  <c r="B917" i="15"/>
  <c r="B918" i="15"/>
  <c r="B919" i="15"/>
  <c r="B923" i="15"/>
  <c r="B925" i="15"/>
  <c r="B926" i="15"/>
  <c r="B927" i="15"/>
  <c r="B931" i="15"/>
  <c r="B933" i="15"/>
  <c r="B934" i="15"/>
  <c r="B935" i="15"/>
  <c r="B938" i="15"/>
  <c r="B939" i="15"/>
  <c r="B940" i="15"/>
  <c r="B941" i="15"/>
  <c r="B942" i="15"/>
  <c r="B943" i="15"/>
  <c r="B947" i="15"/>
  <c r="B948" i="15"/>
  <c r="B949" i="15"/>
  <c r="B950" i="15"/>
  <c r="B951" i="15"/>
  <c r="B957" i="15"/>
  <c r="B958" i="15"/>
  <c r="B959" i="15"/>
  <c r="B965" i="15"/>
  <c r="B966" i="15"/>
  <c r="B967" i="15"/>
  <c r="B971" i="15"/>
  <c r="B973" i="15"/>
  <c r="B974" i="15"/>
  <c r="B975" i="15"/>
  <c r="B979" i="15"/>
  <c r="B981" i="15"/>
  <c r="B982" i="15"/>
  <c r="B983" i="15"/>
  <c r="B987" i="15"/>
  <c r="B989" i="15"/>
  <c r="B990" i="15"/>
  <c r="B991" i="15"/>
  <c r="B994" i="15"/>
  <c r="B995" i="15"/>
  <c r="B997" i="15"/>
  <c r="B998" i="15"/>
  <c r="B999" i="15"/>
  <c r="B1003" i="15"/>
  <c r="B1004" i="15"/>
  <c r="B1005" i="15"/>
  <c r="B1006" i="15"/>
  <c r="B1007" i="15"/>
  <c r="B1011" i="15"/>
  <c r="B1013" i="15"/>
  <c r="B1014" i="15"/>
  <c r="B1015" i="15"/>
  <c r="B1021" i="15"/>
  <c r="B1022" i="15"/>
  <c r="B1023" i="15"/>
  <c r="B1029" i="15"/>
  <c r="B1030" i="15"/>
  <c r="B1031" i="15"/>
  <c r="B1035" i="15"/>
  <c r="B1037" i="15"/>
  <c r="B1038" i="15"/>
  <c r="B1039" i="15"/>
  <c r="B1041" i="15"/>
  <c r="B1042" i="15"/>
  <c r="B1043" i="15"/>
  <c r="B1045" i="15"/>
  <c r="B1046" i="15"/>
  <c r="B1047" i="15"/>
  <c r="B1050" i="15"/>
  <c r="B1051" i="15"/>
  <c r="B1053" i="15"/>
  <c r="B1054" i="15"/>
  <c r="B1055" i="15"/>
  <c r="B1059" i="15"/>
  <c r="B1061" i="15"/>
  <c r="B1062" i="15"/>
  <c r="B1063" i="15"/>
  <c r="B1067" i="15"/>
  <c r="B1069" i="15"/>
  <c r="B1070" i="15"/>
  <c r="B1071" i="15"/>
  <c r="B1075" i="15"/>
  <c r="B1077" i="15"/>
  <c r="B1078" i="15"/>
  <c r="B1079" i="15"/>
  <c r="B1080" i="15"/>
  <c r="B1083" i="15"/>
  <c r="B1085" i="15"/>
  <c r="B1086" i="15"/>
  <c r="B1087" i="15"/>
  <c r="B1088" i="15"/>
  <c r="B1091" i="15"/>
  <c r="B1093" i="15"/>
  <c r="B1094" i="15"/>
  <c r="B1095" i="15"/>
  <c r="B1096" i="15"/>
  <c r="B1099" i="15"/>
  <c r="B1101" i="15"/>
  <c r="B1102" i="15"/>
  <c r="B1103" i="15"/>
  <c r="B1106" i="15"/>
  <c r="B1107" i="15"/>
  <c r="B1109" i="15"/>
  <c r="B1110" i="15"/>
  <c r="B1111" i="15"/>
  <c r="B1114" i="15"/>
  <c r="B1115" i="15"/>
  <c r="B1117" i="15"/>
  <c r="B1118" i="15"/>
  <c r="B1119" i="15"/>
  <c r="B1123" i="15"/>
  <c r="B1125" i="15"/>
  <c r="B1126" i="15"/>
  <c r="B1127" i="15"/>
  <c r="B1131" i="15"/>
  <c r="B1133" i="15"/>
  <c r="B1134" i="15"/>
  <c r="B1135" i="15"/>
  <c r="B1139" i="15"/>
  <c r="B1141" i="15"/>
  <c r="B1142" i="15"/>
  <c r="B1143" i="15"/>
  <c r="B1144" i="15"/>
  <c r="B1147" i="15"/>
  <c r="B1149" i="15"/>
  <c r="B1150" i="15"/>
  <c r="B1151" i="15"/>
  <c r="B1152" i="15"/>
  <c r="B1155" i="15"/>
  <c r="B1157" i="15"/>
  <c r="B1158" i="15"/>
  <c r="B1159" i="15"/>
  <c r="B1160" i="15"/>
  <c r="B1163" i="15"/>
  <c r="B1165" i="15"/>
  <c r="B1166" i="15"/>
  <c r="B1167" i="15"/>
  <c r="B1170" i="15"/>
  <c r="B1171" i="15"/>
  <c r="B1173" i="15"/>
  <c r="B1174" i="15"/>
  <c r="B1175" i="15"/>
  <c r="B1178" i="15"/>
  <c r="B1179" i="15"/>
  <c r="B1181" i="15"/>
  <c r="B1182" i="15"/>
  <c r="B1183" i="15"/>
  <c r="B1187" i="15"/>
  <c r="B1189" i="15"/>
  <c r="B1190" i="15"/>
  <c r="B1191" i="15"/>
  <c r="B1195" i="15"/>
  <c r="B1197" i="15"/>
  <c r="B1198" i="15"/>
  <c r="B1199" i="15"/>
  <c r="B1203" i="15"/>
  <c r="B1205" i="15"/>
  <c r="B1206" i="15"/>
  <c r="B1207" i="15"/>
  <c r="B1208" i="15"/>
  <c r="B1211" i="15"/>
  <c r="B1213" i="15"/>
  <c r="B1214" i="15"/>
  <c r="B1215" i="15"/>
  <c r="B1216" i="15"/>
  <c r="B1219" i="15"/>
  <c r="B1221" i="15"/>
  <c r="B1222" i="15"/>
  <c r="B1223" i="15"/>
  <c r="B1224" i="15"/>
  <c r="B1226" i="15"/>
  <c r="B1227" i="15"/>
  <c r="B1229" i="15"/>
  <c r="B1230" i="15"/>
  <c r="B1231" i="15"/>
  <c r="B1235" i="15"/>
  <c r="B1237" i="15"/>
  <c r="B1238" i="15"/>
  <c r="B1239" i="15"/>
  <c r="B1242" i="15"/>
  <c r="B1243" i="15"/>
  <c r="B1245" i="15"/>
  <c r="B1246" i="15"/>
  <c r="B1247" i="15"/>
  <c r="B1251" i="15"/>
  <c r="B1253" i="15"/>
  <c r="B1254" i="15"/>
  <c r="B1255" i="15"/>
  <c r="B1259" i="15"/>
  <c r="B1261" i="15"/>
  <c r="B1262" i="15"/>
  <c r="B1263" i="15"/>
  <c r="B1267" i="15"/>
  <c r="B1269" i="15"/>
  <c r="B1270" i="15"/>
  <c r="B1271" i="15"/>
  <c r="B1272" i="15"/>
  <c r="B1275" i="15"/>
  <c r="B1277" i="15"/>
  <c r="B1278" i="15"/>
  <c r="B1279" i="15"/>
  <c r="B1280" i="15"/>
  <c r="B1281" i="15"/>
  <c r="B1283" i="15"/>
  <c r="B1285" i="15"/>
  <c r="B1286" i="15"/>
  <c r="B1287" i="15"/>
  <c r="B1288" i="15"/>
  <c r="B1290" i="15"/>
  <c r="B1291" i="15"/>
  <c r="B1293" i="15"/>
  <c r="B1294" i="15"/>
  <c r="B1295" i="15"/>
  <c r="B1299" i="15"/>
  <c r="B1301" i="15"/>
  <c r="B1302" i="15"/>
  <c r="B1303" i="15"/>
  <c r="B1306" i="15"/>
  <c r="B1307" i="15"/>
  <c r="B1309" i="15"/>
  <c r="B1310" i="15"/>
  <c r="B1311" i="15"/>
  <c r="B1315" i="15"/>
  <c r="B1317" i="15"/>
  <c r="B1318" i="15"/>
  <c r="B1319" i="15"/>
  <c r="B1323" i="15"/>
  <c r="B1325" i="15"/>
  <c r="B1326" i="15"/>
  <c r="B1327" i="15"/>
  <c r="B1331" i="15"/>
  <c r="B1333" i="15"/>
  <c r="B1334" i="15"/>
  <c r="B1335" i="15"/>
  <c r="B1336" i="15"/>
  <c r="B1339" i="15"/>
  <c r="B1341" i="15"/>
  <c r="B1342" i="15"/>
  <c r="B1343" i="15"/>
  <c r="B1344" i="15"/>
  <c r="B1347" i="15"/>
  <c r="B1349" i="15"/>
  <c r="B1350" i="15"/>
  <c r="B1351" i="15"/>
  <c r="B1352" i="15"/>
  <c r="B1354" i="15"/>
  <c r="B1355" i="15"/>
  <c r="B1357" i="15"/>
  <c r="B1358" i="15"/>
  <c r="B1359" i="15"/>
  <c r="B1362" i="15"/>
  <c r="B1363" i="15"/>
  <c r="B1365" i="15"/>
  <c r="B1366" i="15"/>
  <c r="B1367" i="15"/>
  <c r="B1370" i="15"/>
  <c r="B1371" i="15"/>
  <c r="B1373" i="15"/>
  <c r="B1374" i="15"/>
  <c r="B1375" i="15"/>
  <c r="B1379" i="15"/>
  <c r="B1381" i="15"/>
  <c r="B1382" i="15"/>
  <c r="B1383" i="15"/>
  <c r="B1387" i="15"/>
  <c r="B1389" i="15"/>
  <c r="B1390" i="15"/>
  <c r="B1391" i="15"/>
  <c r="B1395" i="15"/>
  <c r="B1397" i="15"/>
  <c r="B1398" i="15"/>
  <c r="B1399" i="15"/>
  <c r="B1400" i="15"/>
  <c r="B1403" i="15"/>
  <c r="B1405" i="15"/>
  <c r="B1406" i="15"/>
  <c r="B1407" i="15"/>
  <c r="B1408" i="15"/>
  <c r="B1411" i="15"/>
  <c r="B1413" i="15"/>
  <c r="B1414" i="15"/>
  <c r="B1415" i="15"/>
  <c r="B1416" i="15"/>
  <c r="B1417" i="15"/>
  <c r="B1418" i="15"/>
  <c r="B1419" i="15"/>
  <c r="B1420" i="15"/>
  <c r="B1421" i="15"/>
  <c r="B1422" i="15"/>
  <c r="B1423" i="15"/>
  <c r="B1424" i="15"/>
  <c r="B1425" i="15"/>
  <c r="B1426" i="15"/>
  <c r="B1427" i="15"/>
  <c r="B1428" i="15"/>
  <c r="B1429" i="15"/>
  <c r="B1430" i="15"/>
  <c r="B1431" i="15"/>
  <c r="B1432" i="15"/>
  <c r="B1433" i="15"/>
  <c r="B1434" i="15"/>
  <c r="B1435" i="15"/>
  <c r="B1436" i="15"/>
  <c r="B1437" i="15"/>
  <c r="B1438" i="15"/>
  <c r="B1439" i="15"/>
  <c r="B1440" i="15"/>
  <c r="B1441" i="15"/>
  <c r="B1442" i="15"/>
  <c r="B10" i="15"/>
  <c r="B11" i="15"/>
  <c r="B12" i="15"/>
  <c r="B13" i="15"/>
  <c r="B19" i="15"/>
  <c r="B20" i="15"/>
  <c r="B21" i="15"/>
  <c r="B29" i="15"/>
  <c r="B2" i="15"/>
  <c r="H3" i="15"/>
  <c r="B3" i="15" s="1"/>
  <c r="H4" i="15"/>
  <c r="B4" i="15" s="1"/>
  <c r="H5" i="15"/>
  <c r="B5" i="15" s="1"/>
  <c r="H6" i="15"/>
  <c r="B6" i="15" s="1"/>
  <c r="H7" i="15"/>
  <c r="B7" i="15" s="1"/>
  <c r="H8" i="15"/>
  <c r="B8" i="15" s="1"/>
  <c r="H9" i="15"/>
  <c r="B9" i="15" s="1"/>
  <c r="H10" i="15"/>
  <c r="H11" i="15"/>
  <c r="H12" i="15"/>
  <c r="H13" i="15"/>
  <c r="H14" i="15"/>
  <c r="B14" i="15" s="1"/>
  <c r="H15" i="15"/>
  <c r="B15" i="15" s="1"/>
  <c r="H16" i="15"/>
  <c r="B16" i="15" s="1"/>
  <c r="H17" i="15"/>
  <c r="B17" i="15" s="1"/>
  <c r="H18" i="15"/>
  <c r="B18" i="15" s="1"/>
  <c r="H19" i="15"/>
  <c r="H20" i="15"/>
  <c r="H21" i="15"/>
  <c r="H22" i="15"/>
  <c r="B22" i="15" s="1"/>
  <c r="H23" i="15"/>
  <c r="B23" i="15" s="1"/>
  <c r="H24" i="15"/>
  <c r="B24" i="15" s="1"/>
  <c r="H25" i="15"/>
  <c r="B25" i="15" s="1"/>
  <c r="H26" i="15"/>
  <c r="B26" i="15" s="1"/>
  <c r="H27" i="15"/>
  <c r="B27" i="15" s="1"/>
  <c r="H28" i="15"/>
  <c r="B28" i="15" s="1"/>
  <c r="H29" i="15"/>
  <c r="H30" i="15"/>
  <c r="B30" i="15" s="1"/>
  <c r="H31" i="15"/>
  <c r="B31" i="15" s="1"/>
  <c r="H32" i="15"/>
  <c r="B32" i="15" s="1"/>
  <c r="H33" i="15"/>
  <c r="B33" i="15" s="1"/>
  <c r="H34" i="15"/>
  <c r="B34" i="15" s="1"/>
  <c r="H35" i="15"/>
  <c r="B35" i="15" s="1"/>
  <c r="H36" i="15"/>
  <c r="B36" i="15" s="1"/>
  <c r="H37" i="15"/>
  <c r="B37" i="15" s="1"/>
  <c r="H38" i="15"/>
  <c r="B38" i="15" s="1"/>
  <c r="H39" i="15"/>
  <c r="H40" i="15"/>
  <c r="B40" i="15" s="1"/>
  <c r="H41" i="15"/>
  <c r="B41" i="15" s="1"/>
  <c r="H42" i="15"/>
  <c r="B42" i="15" s="1"/>
  <c r="H43" i="15"/>
  <c r="B43" i="15" s="1"/>
  <c r="H44" i="15"/>
  <c r="B44" i="15" s="1"/>
  <c r="H45" i="15"/>
  <c r="H46" i="15"/>
  <c r="H47" i="15"/>
  <c r="H48" i="15"/>
  <c r="B48" i="15" s="1"/>
  <c r="H49" i="15"/>
  <c r="B49" i="15" s="1"/>
  <c r="H50" i="15"/>
  <c r="B50" i="15" s="1"/>
  <c r="H51" i="15"/>
  <c r="B51" i="15" s="1"/>
  <c r="H52" i="15"/>
  <c r="B52" i="15" s="1"/>
  <c r="H53" i="15"/>
  <c r="B53" i="15" s="1"/>
  <c r="H54" i="15"/>
  <c r="H55" i="15"/>
  <c r="H56" i="15"/>
  <c r="B56" i="15" s="1"/>
  <c r="H57" i="15"/>
  <c r="B57" i="15" s="1"/>
  <c r="H58" i="15"/>
  <c r="B58" i="15" s="1"/>
  <c r="H59" i="15"/>
  <c r="B59" i="15" s="1"/>
  <c r="H60" i="15"/>
  <c r="B60" i="15" s="1"/>
  <c r="H61" i="15"/>
  <c r="H2" i="15"/>
  <c r="W264" i="1"/>
  <c r="V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W139" i="1"/>
  <c r="V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CW296" i="1"/>
  <c r="CX296" i="1"/>
  <c r="CY296" i="1"/>
  <c r="CZ296" i="1"/>
  <c r="DA296" i="1"/>
  <c r="DB296" i="1"/>
  <c r="DC296" i="1"/>
  <c r="DD296" i="1"/>
  <c r="DE296" i="1"/>
  <c r="DF296" i="1"/>
  <c r="DG296" i="1"/>
  <c r="DH296" i="1"/>
  <c r="DI296" i="1"/>
  <c r="DJ296" i="1"/>
  <c r="DK296" i="1"/>
  <c r="DL296" i="1"/>
  <c r="DM296" i="1"/>
  <c r="DN296" i="1"/>
  <c r="DO296" i="1"/>
  <c r="DP296" i="1"/>
  <c r="DQ296" i="1"/>
  <c r="DR296" i="1"/>
  <c r="DS296" i="1"/>
  <c r="DT296" i="1"/>
  <c r="DU296" i="1"/>
  <c r="DV296" i="1"/>
  <c r="DW296" i="1"/>
  <c r="DX296" i="1"/>
  <c r="DY296" i="1"/>
  <c r="DZ296" i="1"/>
  <c r="EA296" i="1"/>
  <c r="EB296" i="1"/>
  <c r="EC296" i="1"/>
  <c r="ED296" i="1"/>
  <c r="EE296" i="1"/>
  <c r="EF296" i="1"/>
  <c r="EG296" i="1"/>
  <c r="EH296" i="1"/>
  <c r="EI296" i="1"/>
  <c r="EJ296" i="1"/>
  <c r="EK296" i="1"/>
  <c r="EL296" i="1"/>
  <c r="EM296" i="1"/>
  <c r="EN296" i="1"/>
  <c r="EO296" i="1"/>
  <c r="EP296" i="1"/>
  <c r="EQ296" i="1"/>
  <c r="ER296" i="1"/>
  <c r="ES296" i="1"/>
  <c r="ET296" i="1"/>
  <c r="EU296" i="1"/>
  <c r="EV296" i="1"/>
  <c r="EW296" i="1"/>
  <c r="EX296" i="1"/>
  <c r="EY296" i="1"/>
  <c r="EZ296" i="1"/>
  <c r="FA296" i="1"/>
  <c r="FB296" i="1"/>
  <c r="FC296" i="1"/>
  <c r="FD296" i="1"/>
  <c r="FE296" i="1"/>
  <c r="FF296" i="1"/>
  <c r="FG296" i="1"/>
  <c r="FH296" i="1"/>
  <c r="FI296" i="1"/>
  <c r="FJ296" i="1"/>
  <c r="FK296" i="1"/>
  <c r="FL296" i="1"/>
  <c r="FM296" i="1"/>
  <c r="FN296" i="1"/>
  <c r="FO296" i="1"/>
  <c r="FP296" i="1"/>
  <c r="FQ296" i="1"/>
  <c r="FR296" i="1"/>
  <c r="FS296" i="1"/>
  <c r="FT296" i="1"/>
  <c r="FU296" i="1"/>
  <c r="FV296" i="1"/>
  <c r="FW296" i="1"/>
  <c r="FX296" i="1"/>
  <c r="FY296" i="1"/>
  <c r="FZ296" i="1"/>
  <c r="GA296" i="1"/>
  <c r="GB296" i="1"/>
  <c r="GC296" i="1"/>
  <c r="GD296" i="1"/>
  <c r="GE296" i="1"/>
  <c r="GF296" i="1"/>
  <c r="GG296" i="1"/>
  <c r="GH296" i="1"/>
  <c r="GI296" i="1"/>
  <c r="GJ296" i="1"/>
  <c r="GK296" i="1"/>
  <c r="GL296" i="1"/>
  <c r="GM296" i="1"/>
  <c r="GN296" i="1"/>
  <c r="GO296" i="1"/>
  <c r="GP296" i="1"/>
  <c r="GQ296" i="1"/>
  <c r="GR296" i="1"/>
  <c r="GS296" i="1"/>
  <c r="GT296" i="1"/>
  <c r="GU296" i="1"/>
  <c r="GV296" i="1"/>
  <c r="GW296" i="1"/>
  <c r="GX296" i="1"/>
  <c r="GY296" i="1"/>
  <c r="GZ296" i="1"/>
  <c r="HA296" i="1"/>
  <c r="HB296" i="1"/>
  <c r="HC296" i="1"/>
  <c r="HD296" i="1"/>
  <c r="HE296" i="1"/>
  <c r="HF296" i="1"/>
  <c r="HG296" i="1"/>
  <c r="HH296" i="1"/>
  <c r="HI296" i="1"/>
  <c r="HJ296" i="1"/>
  <c r="HK296" i="1"/>
  <c r="HL296" i="1"/>
  <c r="HM296" i="1"/>
  <c r="HN296" i="1"/>
  <c r="HO296" i="1"/>
  <c r="HP296" i="1"/>
  <c r="HQ296" i="1"/>
  <c r="HR296" i="1"/>
  <c r="HS296" i="1"/>
  <c r="HT296" i="1"/>
  <c r="HU296" i="1"/>
  <c r="HV296" i="1"/>
  <c r="HW296" i="1"/>
  <c r="HX296" i="1"/>
  <c r="HY296" i="1"/>
  <c r="HZ296" i="1"/>
  <c r="IA296" i="1"/>
  <c r="IB296" i="1"/>
  <c r="IC296" i="1"/>
  <c r="ID296" i="1"/>
  <c r="IE296" i="1"/>
  <c r="IF296" i="1"/>
  <c r="IG296" i="1"/>
  <c r="IH296" i="1"/>
  <c r="II296" i="1"/>
  <c r="IJ296" i="1"/>
  <c r="IK296" i="1"/>
  <c r="IL296" i="1"/>
  <c r="IM296" i="1"/>
  <c r="IN296" i="1"/>
  <c r="IO296" i="1"/>
  <c r="IP296" i="1"/>
  <c r="IQ296" i="1"/>
  <c r="IR296" i="1"/>
  <c r="IS296" i="1"/>
  <c r="IT296" i="1"/>
  <c r="IU296" i="1"/>
  <c r="IV296" i="1"/>
  <c r="IW296" i="1"/>
  <c r="IX296" i="1"/>
  <c r="IY296" i="1"/>
  <c r="IZ296" i="1"/>
  <c r="JA296" i="1"/>
  <c r="JB296" i="1"/>
  <c r="JC296" i="1"/>
  <c r="JD296" i="1"/>
  <c r="JE296" i="1"/>
  <c r="JF296" i="1"/>
  <c r="JG296" i="1"/>
  <c r="JH296" i="1"/>
  <c r="JI296" i="1"/>
  <c r="JJ296" i="1"/>
  <c r="JK296" i="1"/>
  <c r="JL296" i="1"/>
  <c r="JM296" i="1"/>
  <c r="JN296" i="1"/>
  <c r="JO296" i="1"/>
  <c r="JP296" i="1"/>
  <c r="JQ296" i="1"/>
  <c r="JR296" i="1"/>
  <c r="JS296" i="1"/>
  <c r="JT296" i="1"/>
  <c r="JU296" i="1"/>
  <c r="JV296" i="1"/>
  <c r="JW296" i="1"/>
  <c r="JX296" i="1"/>
  <c r="JY296" i="1"/>
  <c r="JZ296" i="1"/>
  <c r="KA296" i="1"/>
  <c r="KB296" i="1"/>
  <c r="KC296" i="1"/>
  <c r="KD296" i="1"/>
  <c r="KE296" i="1"/>
  <c r="KF296" i="1"/>
  <c r="KG296" i="1"/>
  <c r="KH296" i="1"/>
  <c r="KI296" i="1"/>
  <c r="KJ296" i="1"/>
  <c r="KK296" i="1"/>
  <c r="KL296" i="1"/>
  <c r="KM296" i="1"/>
  <c r="KN296" i="1"/>
  <c r="KO296" i="1"/>
  <c r="KP296" i="1"/>
  <c r="KQ296" i="1"/>
  <c r="KR296" i="1"/>
  <c r="KS296" i="1"/>
  <c r="KT296" i="1"/>
  <c r="KU296" i="1"/>
  <c r="KV296" i="1"/>
  <c r="KW296" i="1"/>
  <c r="KX296" i="1"/>
  <c r="KY296" i="1"/>
  <c r="KZ296" i="1"/>
  <c r="LA296" i="1"/>
  <c r="LB296" i="1"/>
  <c r="LC296" i="1"/>
  <c r="LD296" i="1"/>
  <c r="LE296" i="1"/>
  <c r="LF296" i="1"/>
  <c r="LG296" i="1"/>
  <c r="LH296" i="1"/>
  <c r="LI296" i="1"/>
  <c r="LJ296" i="1"/>
  <c r="LK296" i="1"/>
  <c r="LL296" i="1"/>
  <c r="LM296" i="1"/>
  <c r="LN296" i="1"/>
  <c r="LO296" i="1"/>
  <c r="LP296" i="1"/>
  <c r="LQ296" i="1"/>
  <c r="LR296" i="1"/>
  <c r="LS296" i="1"/>
  <c r="LT296" i="1"/>
  <c r="LU296" i="1"/>
  <c r="LV296" i="1"/>
  <c r="LW296" i="1"/>
  <c r="LX296" i="1"/>
  <c r="LY296" i="1"/>
  <c r="LZ296" i="1"/>
  <c r="MA296" i="1"/>
  <c r="MB296" i="1"/>
  <c r="MC296" i="1"/>
  <c r="MD296" i="1"/>
  <c r="ME296" i="1"/>
  <c r="MF296" i="1"/>
  <c r="MG296" i="1"/>
  <c r="MH296" i="1"/>
  <c r="MI296" i="1"/>
  <c r="MJ296" i="1"/>
  <c r="MK296" i="1"/>
  <c r="ML296" i="1"/>
  <c r="MM296" i="1"/>
  <c r="MO296" i="1"/>
  <c r="MP296" i="1"/>
  <c r="MQ296" i="1"/>
  <c r="MR296" i="1"/>
  <c r="MS296" i="1"/>
  <c r="MT296" i="1"/>
  <c r="MU296" i="1"/>
  <c r="MV296" i="1"/>
  <c r="MW296" i="1"/>
  <c r="MX296" i="1"/>
  <c r="MY296" i="1"/>
  <c r="MZ296" i="1"/>
  <c r="NA296" i="1"/>
  <c r="NB296" i="1"/>
  <c r="NC296" i="1"/>
  <c r="ND296" i="1"/>
  <c r="NE296" i="1"/>
  <c r="NF296" i="1"/>
  <c r="NG296" i="1"/>
  <c r="NH296" i="1"/>
  <c r="NI296" i="1"/>
  <c r="NJ296" i="1"/>
  <c r="NK296" i="1"/>
  <c r="NL296" i="1"/>
  <c r="NM296" i="1"/>
  <c r="NO296" i="1"/>
  <c r="NP296" i="1"/>
  <c r="ON296" i="1"/>
  <c r="OO296" i="1"/>
  <c r="MN296" i="1"/>
  <c r="W123" i="1"/>
  <c r="V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W179" i="1"/>
  <c r="V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W293" i="1"/>
  <c r="X292" i="1" s="1"/>
  <c r="V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X284" i="1" l="1"/>
  <c r="R3" i="16"/>
  <c r="R4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5" i="16"/>
  <c r="N40" i="16" l="1"/>
  <c r="N22" i="16"/>
  <c r="N9" i="16"/>
  <c r="N13" i="16"/>
  <c r="N8" i="16"/>
  <c r="N39" i="16"/>
  <c r="N14" i="16"/>
  <c r="N19" i="16"/>
  <c r="N18" i="16"/>
  <c r="N11" i="16"/>
  <c r="N6" i="16"/>
  <c r="N10" i="16"/>
  <c r="N20" i="16"/>
  <c r="N38" i="16"/>
  <c r="N37" i="16"/>
  <c r="N17" i="16"/>
  <c r="N36" i="16"/>
  <c r="N35" i="16"/>
  <c r="N34" i="16"/>
  <c r="N42" i="16"/>
  <c r="N15" i="16"/>
  <c r="N21" i="16"/>
  <c r="N33" i="16"/>
  <c r="N31" i="16"/>
  <c r="N32" i="16"/>
  <c r="N30" i="16"/>
  <c r="N16" i="16"/>
  <c r="N28" i="16"/>
  <c r="N12" i="16"/>
  <c r="N23" i="16"/>
  <c r="N25" i="16"/>
  <c r="N27" i="16"/>
  <c r="N29" i="16"/>
  <c r="N5" i="16"/>
  <c r="N26" i="16"/>
  <c r="N7" i="16"/>
  <c r="N4" i="16"/>
  <c r="N24" i="16"/>
  <c r="N41" i="16"/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50" i="1"/>
  <c r="R49" i="1"/>
  <c r="R51" i="1"/>
  <c r="R48" i="1"/>
  <c r="R52" i="1"/>
  <c r="R53" i="1"/>
  <c r="R54" i="1"/>
  <c r="R55" i="1"/>
  <c r="R56" i="1"/>
  <c r="R66" i="1"/>
  <c r="R58" i="1"/>
  <c r="R59" i="1"/>
  <c r="R60" i="1"/>
  <c r="R61" i="1"/>
  <c r="R62" i="1"/>
  <c r="R57" i="1"/>
  <c r="R64" i="1"/>
  <c r="R65" i="1"/>
  <c r="R63" i="1"/>
  <c r="R67" i="1"/>
  <c r="R68" i="1"/>
  <c r="R86" i="1"/>
  <c r="R87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90" i="1"/>
  <c r="R70" i="1"/>
  <c r="R92" i="1"/>
  <c r="R93" i="1"/>
  <c r="R94" i="1"/>
  <c r="R95" i="1"/>
  <c r="R97" i="1"/>
  <c r="R98" i="1"/>
  <c r="R100" i="1"/>
  <c r="R101" i="1"/>
  <c r="R102" i="1"/>
  <c r="R99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7" i="1"/>
  <c r="R118" i="1"/>
  <c r="R119" i="1"/>
  <c r="R122" i="1"/>
  <c r="R121" i="1"/>
  <c r="R124" i="1"/>
  <c r="R125" i="1"/>
  <c r="R91" i="1"/>
  <c r="R126" i="1"/>
  <c r="R128" i="1"/>
  <c r="R129" i="1"/>
  <c r="R130" i="1"/>
  <c r="R131" i="1"/>
  <c r="R132" i="1"/>
  <c r="R133" i="1"/>
  <c r="R134" i="1"/>
  <c r="R135" i="1"/>
  <c r="R138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1" i="1"/>
  <c r="R162" i="1"/>
  <c r="R167" i="1"/>
  <c r="R168" i="1"/>
  <c r="R164" i="1"/>
  <c r="R165" i="1"/>
  <c r="R166" i="1"/>
  <c r="R169" i="1"/>
  <c r="R173" i="1"/>
  <c r="R174" i="1"/>
  <c r="R170" i="1"/>
  <c r="R171" i="1"/>
  <c r="R172" i="1"/>
  <c r="R163" i="1"/>
  <c r="R175" i="1"/>
  <c r="R176" i="1"/>
  <c r="R177" i="1"/>
  <c r="R160" i="1"/>
  <c r="R181" i="1"/>
  <c r="R182" i="1"/>
  <c r="R183" i="1"/>
  <c r="R184" i="1"/>
  <c r="R185" i="1"/>
  <c r="R186" i="1"/>
  <c r="R187" i="1"/>
  <c r="R188" i="1"/>
  <c r="R189" i="1"/>
  <c r="R191" i="1"/>
  <c r="R192" i="1"/>
  <c r="R190" i="1"/>
  <c r="R196" i="1"/>
  <c r="R197" i="1"/>
  <c r="R198" i="1"/>
  <c r="R199" i="1"/>
  <c r="R200" i="1"/>
  <c r="R201" i="1"/>
  <c r="R202" i="1"/>
  <c r="R203" i="1"/>
  <c r="R204" i="1"/>
  <c r="R207" i="1"/>
  <c r="R206" i="1"/>
  <c r="R209" i="1"/>
  <c r="R214" i="1"/>
  <c r="R215" i="1"/>
  <c r="R210" i="1"/>
  <c r="R211" i="1"/>
  <c r="R213" i="1"/>
  <c r="R217" i="1"/>
  <c r="R226" i="1"/>
  <c r="R223" i="1"/>
  <c r="R224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5" i="1"/>
  <c r="R270" i="1"/>
  <c r="R266" i="1"/>
  <c r="R267" i="1"/>
  <c r="R268" i="1"/>
  <c r="R269" i="1"/>
  <c r="R272" i="1"/>
  <c r="R273" i="1"/>
  <c r="R274" i="1"/>
  <c r="R275" i="1"/>
  <c r="R282" i="1"/>
  <c r="R283" i="1"/>
  <c r="R276" i="1"/>
  <c r="R277" i="1"/>
  <c r="R278" i="1"/>
  <c r="R279" i="1"/>
  <c r="R280" i="1"/>
  <c r="R281" i="1"/>
  <c r="R285" i="1"/>
  <c r="R286" i="1"/>
  <c r="R287" i="1"/>
  <c r="R288" i="1"/>
  <c r="R289" i="1"/>
  <c r="R291" i="1"/>
  <c r="R295" i="1"/>
  <c r="R4" i="1"/>
  <c r="W196" i="1" l="1"/>
  <c r="V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W184" i="1"/>
  <c r="V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X285" i="1"/>
  <c r="W285" i="1"/>
  <c r="V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W213" i="1"/>
  <c r="V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F130" i="1" l="1"/>
  <c r="G130" i="1"/>
  <c r="H130" i="1"/>
  <c r="I130" i="1"/>
  <c r="J130" i="1"/>
  <c r="K130" i="1"/>
  <c r="L130" i="1"/>
  <c r="M130" i="1"/>
  <c r="N130" i="1"/>
  <c r="O130" i="1"/>
  <c r="P130" i="1"/>
  <c r="Q130" i="1"/>
  <c r="V130" i="1"/>
  <c r="W130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V217" i="1"/>
  <c r="W217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V102" i="1"/>
  <c r="W102" i="1"/>
  <c r="X102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V190" i="1"/>
  <c r="W19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V270" i="1"/>
  <c r="W270" i="1"/>
  <c r="X27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V141" i="1"/>
  <c r="W141" i="1"/>
  <c r="X141" i="1" s="1"/>
  <c r="X293" i="1" l="1"/>
  <c r="W189" i="1"/>
  <c r="V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F87" i="1" l="1"/>
  <c r="G87" i="1"/>
  <c r="H87" i="1"/>
  <c r="I87" i="1"/>
  <c r="J87" i="1"/>
  <c r="K87" i="1"/>
  <c r="L87" i="1"/>
  <c r="M87" i="1"/>
  <c r="N87" i="1"/>
  <c r="O87" i="1"/>
  <c r="P87" i="1"/>
  <c r="Q87" i="1"/>
  <c r="V87" i="1"/>
  <c r="W87" i="1"/>
  <c r="X87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V132" i="1"/>
  <c r="W132" i="1"/>
  <c r="F286" i="1" l="1"/>
  <c r="G286" i="1"/>
  <c r="H286" i="1"/>
  <c r="I286" i="1"/>
  <c r="J286" i="1"/>
  <c r="K286" i="1"/>
  <c r="L286" i="1"/>
  <c r="M286" i="1"/>
  <c r="N286" i="1"/>
  <c r="O286" i="1"/>
  <c r="P286" i="1"/>
  <c r="Q286" i="1"/>
  <c r="V286" i="1"/>
  <c r="W286" i="1"/>
  <c r="X28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V276" i="1"/>
  <c r="W276" i="1"/>
  <c r="X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V277" i="1"/>
  <c r="W277" i="1"/>
  <c r="Q36" i="14" l="1"/>
  <c r="Q24" i="14"/>
  <c r="Q26" i="14"/>
  <c r="Q21" i="14"/>
  <c r="Q11" i="14"/>
  <c r="Q40" i="14"/>
  <c r="Q38" i="14"/>
  <c r="Q23" i="14"/>
  <c r="Q16" i="14"/>
  <c r="Q33" i="14"/>
  <c r="Q27" i="14"/>
  <c r="Q22" i="14"/>
  <c r="Q13" i="14"/>
  <c r="Q5" i="14"/>
  <c r="Q35" i="14"/>
  <c r="Q17" i="14"/>
  <c r="Q6" i="14"/>
  <c r="Q4" i="14"/>
  <c r="R11" i="14" s="1"/>
  <c r="Q37" i="14"/>
  <c r="Q12" i="14"/>
  <c r="Q39" i="14"/>
  <c r="Q29" i="14"/>
  <c r="Q10" i="14"/>
  <c r="Q19" i="14"/>
  <c r="Q41" i="14"/>
  <c r="Q32" i="14"/>
  <c r="Q28" i="14"/>
  <c r="Q8" i="14"/>
  <c r="Q14" i="14"/>
  <c r="Q34" i="14"/>
  <c r="Q31" i="14"/>
  <c r="Q25" i="14"/>
  <c r="Q15" i="14"/>
  <c r="Q20" i="14"/>
  <c r="Q18" i="14"/>
  <c r="Q9" i="14"/>
  <c r="Q7" i="14"/>
  <c r="Q30" i="14"/>
  <c r="R17" i="14" l="1"/>
  <c r="S17" i="14" s="1"/>
  <c r="R41" i="14"/>
  <c r="S41" i="14" s="1"/>
  <c r="R33" i="14"/>
  <c r="S33" i="14" s="1"/>
  <c r="R32" i="14"/>
  <c r="S32" i="14" s="1"/>
  <c r="R18" i="14"/>
  <c r="S18" i="14" s="1"/>
  <c r="R16" i="14"/>
  <c r="S16" i="14" s="1"/>
  <c r="R10" i="14"/>
  <c r="S10" i="14" s="1"/>
  <c r="R40" i="14"/>
  <c r="S40" i="14" s="1"/>
  <c r="R9" i="14"/>
  <c r="R34" i="14"/>
  <c r="S34" i="14" s="1"/>
  <c r="S9" i="14"/>
  <c r="S11" i="14"/>
  <c r="R8" i="14"/>
  <c r="S8" i="14" s="1"/>
  <c r="R25" i="14"/>
  <c r="S25" i="14" s="1"/>
  <c r="R26" i="14"/>
  <c r="S26" i="14" s="1"/>
  <c r="R4" i="14"/>
  <c r="S4" i="14" s="1"/>
  <c r="R24" i="14"/>
  <c r="S24" i="14" s="1"/>
  <c r="R39" i="14"/>
  <c r="S39" i="14" s="1"/>
  <c r="R15" i="14"/>
  <c r="S15" i="14" s="1"/>
  <c r="R38" i="14"/>
  <c r="S38" i="14" s="1"/>
  <c r="R30" i="14"/>
  <c r="S30" i="14" s="1"/>
  <c r="R22" i="14"/>
  <c r="S22" i="14" s="1"/>
  <c r="R14" i="14"/>
  <c r="S14" i="14" s="1"/>
  <c r="R6" i="14"/>
  <c r="S6" i="14" s="1"/>
  <c r="R31" i="14"/>
  <c r="S31" i="14" s="1"/>
  <c r="R23" i="14"/>
  <c r="S23" i="14" s="1"/>
  <c r="R7" i="14"/>
  <c r="S7" i="14" s="1"/>
  <c r="R37" i="14"/>
  <c r="S37" i="14" s="1"/>
  <c r="R29" i="14"/>
  <c r="S29" i="14" s="1"/>
  <c r="R21" i="14"/>
  <c r="S21" i="14" s="1"/>
  <c r="R13" i="14"/>
  <c r="S13" i="14" s="1"/>
  <c r="R5" i="14"/>
  <c r="S5" i="14" s="1"/>
  <c r="R36" i="14"/>
  <c r="S36" i="14" s="1"/>
  <c r="R28" i="14"/>
  <c r="S28" i="14" s="1"/>
  <c r="R20" i="14"/>
  <c r="S20" i="14" s="1"/>
  <c r="R12" i="14"/>
  <c r="S12" i="14" s="1"/>
  <c r="R35" i="14"/>
  <c r="S35" i="14" s="1"/>
  <c r="R27" i="14"/>
  <c r="S27" i="14" s="1"/>
  <c r="R19" i="14"/>
  <c r="S19" i="14" s="1"/>
  <c r="F191" i="1"/>
  <c r="G191" i="1"/>
  <c r="H191" i="1"/>
  <c r="I191" i="1"/>
  <c r="J191" i="1"/>
  <c r="K191" i="1"/>
  <c r="L191" i="1"/>
  <c r="M191" i="1"/>
  <c r="N191" i="1"/>
  <c r="O191" i="1"/>
  <c r="P191" i="1"/>
  <c r="Q191" i="1"/>
  <c r="V191" i="1"/>
  <c r="W191" i="1"/>
  <c r="F59" i="1"/>
  <c r="G59" i="1"/>
  <c r="H59" i="1"/>
  <c r="I59" i="1"/>
  <c r="J59" i="1"/>
  <c r="K59" i="1"/>
  <c r="L59" i="1"/>
  <c r="M59" i="1"/>
  <c r="N59" i="1"/>
  <c r="O59" i="1"/>
  <c r="P59" i="1"/>
  <c r="Q59" i="1"/>
  <c r="V59" i="1"/>
  <c r="W59" i="1"/>
  <c r="F160" i="1" l="1"/>
  <c r="G160" i="1"/>
  <c r="H160" i="1"/>
  <c r="I160" i="1"/>
  <c r="J160" i="1"/>
  <c r="K160" i="1"/>
  <c r="L160" i="1"/>
  <c r="M160" i="1"/>
  <c r="N160" i="1"/>
  <c r="O160" i="1"/>
  <c r="P160" i="1"/>
  <c r="Q160" i="1"/>
  <c r="V160" i="1"/>
  <c r="W160" i="1"/>
  <c r="X264" i="1" s="1"/>
  <c r="F192" i="1" l="1"/>
  <c r="G192" i="1"/>
  <c r="H192" i="1"/>
  <c r="I192" i="1"/>
  <c r="J192" i="1"/>
  <c r="K192" i="1"/>
  <c r="L192" i="1"/>
  <c r="M192" i="1"/>
  <c r="N192" i="1"/>
  <c r="O192" i="1"/>
  <c r="P192" i="1"/>
  <c r="Q192" i="1"/>
  <c r="V192" i="1"/>
  <c r="W192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V227" i="1"/>
  <c r="W227" i="1"/>
  <c r="F79" i="1" l="1"/>
  <c r="G79" i="1"/>
  <c r="H79" i="1"/>
  <c r="I79" i="1"/>
  <c r="J79" i="1"/>
  <c r="K79" i="1"/>
  <c r="L79" i="1"/>
  <c r="M79" i="1"/>
  <c r="N79" i="1"/>
  <c r="O79" i="1"/>
  <c r="P79" i="1"/>
  <c r="Q79" i="1"/>
  <c r="V79" i="1"/>
  <c r="W79" i="1"/>
  <c r="X79" i="1"/>
  <c r="F58" i="1"/>
  <c r="G58" i="1"/>
  <c r="H58" i="1"/>
  <c r="I58" i="1"/>
  <c r="J58" i="1"/>
  <c r="K58" i="1"/>
  <c r="L58" i="1"/>
  <c r="M58" i="1"/>
  <c r="N58" i="1"/>
  <c r="O58" i="1"/>
  <c r="P58" i="1"/>
  <c r="Q58" i="1"/>
  <c r="V58" i="1"/>
  <c r="W58" i="1"/>
  <c r="X58" i="1" s="1"/>
  <c r="F82" i="1"/>
  <c r="G82" i="1"/>
  <c r="H82" i="1"/>
  <c r="I82" i="1"/>
  <c r="J82" i="1"/>
  <c r="K82" i="1"/>
  <c r="L82" i="1"/>
  <c r="M82" i="1"/>
  <c r="N82" i="1"/>
  <c r="O82" i="1"/>
  <c r="P82" i="1"/>
  <c r="Q82" i="1"/>
  <c r="V82" i="1"/>
  <c r="W82" i="1"/>
  <c r="X82" i="1" s="1"/>
  <c r="F90" i="1"/>
  <c r="G90" i="1"/>
  <c r="H90" i="1"/>
  <c r="I90" i="1"/>
  <c r="J90" i="1"/>
  <c r="K90" i="1"/>
  <c r="L90" i="1"/>
  <c r="M90" i="1"/>
  <c r="N90" i="1"/>
  <c r="O90" i="1"/>
  <c r="P90" i="1"/>
  <c r="Q90" i="1"/>
  <c r="V90" i="1"/>
  <c r="W90" i="1"/>
  <c r="X90" i="1" s="1"/>
  <c r="F128" i="1"/>
  <c r="G128" i="1"/>
  <c r="H128" i="1"/>
  <c r="I128" i="1"/>
  <c r="J128" i="1"/>
  <c r="K128" i="1"/>
  <c r="L128" i="1"/>
  <c r="M128" i="1"/>
  <c r="N128" i="1"/>
  <c r="O128" i="1"/>
  <c r="P128" i="1"/>
  <c r="Q128" i="1"/>
  <c r="V128" i="1"/>
  <c r="W128" i="1"/>
  <c r="X128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V186" i="1"/>
  <c r="W186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6" i="1"/>
  <c r="Q28" i="1"/>
  <c r="Q29" i="1"/>
  <c r="Q30" i="1"/>
  <c r="Q25" i="1"/>
  <c r="Q31" i="1"/>
  <c r="Q27" i="1"/>
  <c r="Q32" i="1"/>
  <c r="Q33" i="1"/>
  <c r="Q34" i="1"/>
  <c r="Q35" i="1"/>
  <c r="Q23" i="1"/>
  <c r="Q36" i="1"/>
  <c r="Q37" i="1"/>
  <c r="Q38" i="1"/>
  <c r="Q39" i="1"/>
  <c r="Q40" i="1"/>
  <c r="Q41" i="1"/>
  <c r="Q42" i="1"/>
  <c r="Q43" i="1"/>
  <c r="Q44" i="1"/>
  <c r="Q45" i="1"/>
  <c r="Q46" i="1"/>
  <c r="Q47" i="1"/>
  <c r="Q50" i="1"/>
  <c r="Q49" i="1"/>
  <c r="Q48" i="1"/>
  <c r="Q52" i="1"/>
  <c r="Q53" i="1"/>
  <c r="Q54" i="1"/>
  <c r="Q55" i="1"/>
  <c r="Q51" i="1"/>
  <c r="Q56" i="1"/>
  <c r="Q66" i="1"/>
  <c r="Q60" i="1"/>
  <c r="Q61" i="1"/>
  <c r="Q62" i="1"/>
  <c r="Q57" i="1"/>
  <c r="Q64" i="1"/>
  <c r="Q65" i="1"/>
  <c r="Q63" i="1"/>
  <c r="Q67" i="1"/>
  <c r="Q68" i="1"/>
  <c r="Q86" i="1"/>
  <c r="Q72" i="1"/>
  <c r="Q73" i="1"/>
  <c r="Q71" i="1"/>
  <c r="Q74" i="1"/>
  <c r="Q75" i="1"/>
  <c r="Q76" i="1"/>
  <c r="Q77" i="1"/>
  <c r="Q78" i="1"/>
  <c r="Q80" i="1"/>
  <c r="Q81" i="1"/>
  <c r="Q83" i="1"/>
  <c r="Q84" i="1"/>
  <c r="Q85" i="1"/>
  <c r="Q70" i="1"/>
  <c r="Q92" i="1"/>
  <c r="Q93" i="1"/>
  <c r="Q94" i="1"/>
  <c r="Q95" i="1"/>
  <c r="Q97" i="1"/>
  <c r="Q98" i="1"/>
  <c r="Q100" i="1"/>
  <c r="Q101" i="1"/>
  <c r="Q99" i="1"/>
  <c r="Q103" i="1"/>
  <c r="Q104" i="1"/>
  <c r="Q105" i="1"/>
  <c r="Q107" i="1"/>
  <c r="Q108" i="1"/>
  <c r="Q109" i="1"/>
  <c r="Q110" i="1"/>
  <c r="Q111" i="1"/>
  <c r="Q112" i="1"/>
  <c r="Q113" i="1"/>
  <c r="Q114" i="1"/>
  <c r="Q115" i="1"/>
  <c r="Q117" i="1"/>
  <c r="Q118" i="1"/>
  <c r="Q119" i="1"/>
  <c r="Q122" i="1"/>
  <c r="Q121" i="1"/>
  <c r="Q124" i="1"/>
  <c r="Q125" i="1"/>
  <c r="Q91" i="1"/>
  <c r="Q126" i="1"/>
  <c r="Q106" i="1"/>
  <c r="Q129" i="1"/>
  <c r="Q131" i="1"/>
  <c r="Q133" i="1"/>
  <c r="Q134" i="1"/>
  <c r="Q135" i="1"/>
  <c r="Q138" i="1"/>
  <c r="Q140" i="1"/>
  <c r="Q142" i="1"/>
  <c r="Q143" i="1"/>
  <c r="Q145" i="1"/>
  <c r="Q146" i="1"/>
  <c r="Q147" i="1"/>
  <c r="Q148" i="1"/>
  <c r="Q149" i="1"/>
  <c r="Q150" i="1"/>
  <c r="Q151" i="1"/>
  <c r="Q152" i="1"/>
  <c r="Q153" i="1"/>
  <c r="Q154" i="1"/>
  <c r="Q155" i="1"/>
  <c r="Q157" i="1"/>
  <c r="Q156" i="1"/>
  <c r="Q158" i="1"/>
  <c r="Q159" i="1"/>
  <c r="Q161" i="1"/>
  <c r="Q162" i="1"/>
  <c r="Q167" i="1"/>
  <c r="Q144" i="1"/>
  <c r="Q173" i="1"/>
  <c r="Q164" i="1"/>
  <c r="Q165" i="1"/>
  <c r="Q166" i="1"/>
  <c r="Q174" i="1"/>
  <c r="Q163" i="1"/>
  <c r="Q168" i="1"/>
  <c r="Q170" i="1"/>
  <c r="Q171" i="1"/>
  <c r="Q172" i="1"/>
  <c r="Q175" i="1"/>
  <c r="Q176" i="1"/>
  <c r="Q177" i="1"/>
  <c r="Q181" i="1"/>
  <c r="Q182" i="1"/>
  <c r="Q169" i="1"/>
  <c r="Q183" i="1"/>
  <c r="Q185" i="1"/>
  <c r="Q187" i="1"/>
  <c r="Q188" i="1"/>
  <c r="Q197" i="1"/>
  <c r="Q198" i="1"/>
  <c r="Q199" i="1"/>
  <c r="Q200" i="1"/>
  <c r="Q201" i="1"/>
  <c r="Q202" i="1"/>
  <c r="Q203" i="1"/>
  <c r="Q204" i="1"/>
  <c r="Q206" i="1"/>
  <c r="Q207" i="1"/>
  <c r="Q215" i="1"/>
  <c r="Q209" i="1"/>
  <c r="Q210" i="1"/>
  <c r="Q211" i="1"/>
  <c r="Q214" i="1"/>
  <c r="Q226" i="1"/>
  <c r="Q223" i="1"/>
  <c r="Q224" i="1"/>
  <c r="Q228" i="1"/>
  <c r="Q229" i="1"/>
  <c r="Q230" i="1"/>
  <c r="Q231" i="1"/>
  <c r="Q232" i="1"/>
  <c r="Q233" i="1"/>
  <c r="Q234" i="1"/>
  <c r="Q235" i="1"/>
  <c r="Q237" i="1"/>
  <c r="Q238" i="1"/>
  <c r="Q239" i="1"/>
  <c r="Q240" i="1"/>
  <c r="Q241" i="1"/>
  <c r="Q236" i="1"/>
  <c r="Q242" i="1"/>
  <c r="Q243" i="1"/>
  <c r="Q244" i="1"/>
  <c r="Q245" i="1"/>
  <c r="Q246" i="1"/>
  <c r="Q247" i="1"/>
  <c r="Q248" i="1"/>
  <c r="Q249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5" i="1"/>
  <c r="Q266" i="1"/>
  <c r="Q267" i="1"/>
  <c r="Q268" i="1"/>
  <c r="Q269" i="1"/>
  <c r="Q272" i="1"/>
  <c r="Q274" i="1"/>
  <c r="Q275" i="1"/>
  <c r="Q273" i="1"/>
  <c r="Q282" i="1"/>
  <c r="Q283" i="1"/>
  <c r="Q278" i="1"/>
  <c r="Q279" i="1"/>
  <c r="Q280" i="1"/>
  <c r="Q281" i="1"/>
  <c r="Q287" i="1"/>
  <c r="Q288" i="1"/>
  <c r="Q291" i="1"/>
  <c r="Q289" i="1"/>
  <c r="Q295" i="1"/>
  <c r="Q4" i="1"/>
  <c r="F209" i="1"/>
  <c r="G209" i="1"/>
  <c r="H209" i="1"/>
  <c r="I209" i="1"/>
  <c r="J209" i="1"/>
  <c r="K209" i="1"/>
  <c r="L209" i="1"/>
  <c r="M209" i="1"/>
  <c r="N209" i="1"/>
  <c r="O209" i="1"/>
  <c r="P209" i="1"/>
  <c r="V209" i="1"/>
  <c r="W209" i="1"/>
  <c r="F95" i="1"/>
  <c r="G95" i="1"/>
  <c r="H95" i="1"/>
  <c r="I95" i="1"/>
  <c r="J95" i="1"/>
  <c r="K95" i="1"/>
  <c r="L95" i="1"/>
  <c r="M95" i="1"/>
  <c r="N95" i="1"/>
  <c r="O95" i="1"/>
  <c r="P95" i="1"/>
  <c r="V95" i="1"/>
  <c r="W95" i="1"/>
  <c r="X95" i="1" s="1"/>
  <c r="F169" i="1"/>
  <c r="G169" i="1"/>
  <c r="H169" i="1"/>
  <c r="I169" i="1"/>
  <c r="J169" i="1"/>
  <c r="K169" i="1"/>
  <c r="L169" i="1"/>
  <c r="M169" i="1"/>
  <c r="N169" i="1"/>
  <c r="O169" i="1"/>
  <c r="P169" i="1"/>
  <c r="V169" i="1"/>
  <c r="W169" i="1"/>
  <c r="W296" i="1" l="1"/>
  <c r="F188" i="1"/>
  <c r="G188" i="1"/>
  <c r="H188" i="1"/>
  <c r="I188" i="1"/>
  <c r="J188" i="1"/>
  <c r="K188" i="1"/>
  <c r="L188" i="1"/>
  <c r="M188" i="1"/>
  <c r="N188" i="1"/>
  <c r="O188" i="1"/>
  <c r="P188" i="1"/>
  <c r="V188" i="1"/>
  <c r="W188" i="1"/>
  <c r="F185" i="1"/>
  <c r="G185" i="1"/>
  <c r="H185" i="1"/>
  <c r="I185" i="1"/>
  <c r="J185" i="1"/>
  <c r="K185" i="1"/>
  <c r="L185" i="1"/>
  <c r="M185" i="1"/>
  <c r="N185" i="1"/>
  <c r="O185" i="1"/>
  <c r="P185" i="1"/>
  <c r="V185" i="1"/>
  <c r="W185" i="1"/>
  <c r="F187" i="1" l="1"/>
  <c r="G187" i="1"/>
  <c r="H187" i="1"/>
  <c r="I187" i="1"/>
  <c r="J187" i="1"/>
  <c r="K187" i="1"/>
  <c r="L187" i="1"/>
  <c r="M187" i="1"/>
  <c r="N187" i="1"/>
  <c r="O187" i="1"/>
  <c r="P187" i="1"/>
  <c r="V187" i="1"/>
  <c r="W187" i="1"/>
  <c r="O5" i="13" l="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4" i="13"/>
  <c r="K29" i="13" l="1"/>
  <c r="K32" i="13"/>
  <c r="K33" i="13"/>
  <c r="K34" i="13"/>
  <c r="K35" i="13"/>
  <c r="K36" i="13"/>
  <c r="K37" i="13"/>
  <c r="K38" i="13"/>
  <c r="K30" i="13"/>
  <c r="K39" i="13"/>
  <c r="K40" i="13"/>
  <c r="K5" i="13"/>
  <c r="K41" i="13"/>
  <c r="K42" i="13"/>
  <c r="K8" i="13"/>
  <c r="K23" i="13"/>
  <c r="K43" i="13"/>
  <c r="K11" i="13"/>
  <c r="K44" i="13"/>
  <c r="K45" i="13"/>
  <c r="K19" i="13"/>
  <c r="K46" i="13"/>
  <c r="K12" i="13"/>
  <c r="K47" i="13"/>
  <c r="K18" i="13"/>
  <c r="K48" i="13"/>
  <c r="K9" i="13"/>
  <c r="K13" i="13"/>
  <c r="K28" i="13"/>
  <c r="K49" i="13"/>
  <c r="K16" i="13"/>
  <c r="K17" i="13"/>
  <c r="K25" i="13"/>
  <c r="K20" i="13"/>
  <c r="K27" i="13"/>
  <c r="K50" i="13"/>
  <c r="K14" i="13"/>
  <c r="K51" i="13"/>
  <c r="K52" i="13"/>
  <c r="K15" i="13"/>
  <c r="K53" i="13"/>
  <c r="K24" i="13"/>
  <c r="K54" i="13"/>
  <c r="K22" i="13"/>
  <c r="K55" i="13"/>
  <c r="K56" i="13"/>
  <c r="K57" i="13"/>
  <c r="K58" i="13"/>
  <c r="K10" i="13"/>
  <c r="K26" i="13"/>
  <c r="K4" i="13"/>
  <c r="K59" i="13"/>
  <c r="K7" i="13"/>
  <c r="K21" i="13"/>
  <c r="K60" i="13"/>
  <c r="K61" i="13"/>
  <c r="K62" i="13"/>
  <c r="K6" i="13"/>
  <c r="K31" i="13"/>
  <c r="F135" i="1"/>
  <c r="G135" i="1"/>
  <c r="H135" i="1"/>
  <c r="I135" i="1"/>
  <c r="J135" i="1"/>
  <c r="K135" i="1"/>
  <c r="L135" i="1"/>
  <c r="M135" i="1"/>
  <c r="N135" i="1"/>
  <c r="O135" i="1"/>
  <c r="P135" i="1"/>
  <c r="V135" i="1"/>
  <c r="W135" i="1"/>
  <c r="X135" i="1" s="1"/>
  <c r="W247" i="1" l="1"/>
  <c r="V247" i="1"/>
  <c r="P247" i="1"/>
  <c r="O247" i="1"/>
  <c r="N247" i="1"/>
  <c r="M247" i="1"/>
  <c r="L247" i="1"/>
  <c r="K247" i="1"/>
  <c r="J247" i="1"/>
  <c r="I247" i="1"/>
  <c r="H247" i="1"/>
  <c r="G247" i="1"/>
  <c r="F247" i="1"/>
  <c r="W134" i="1"/>
  <c r="V134" i="1"/>
  <c r="P134" i="1"/>
  <c r="O134" i="1"/>
  <c r="N134" i="1"/>
  <c r="M134" i="1"/>
  <c r="L134" i="1"/>
  <c r="K134" i="1"/>
  <c r="J134" i="1"/>
  <c r="I134" i="1"/>
  <c r="H134" i="1"/>
  <c r="G134" i="1"/>
  <c r="F134" i="1"/>
  <c r="W177" i="1"/>
  <c r="X271" i="1" s="1"/>
  <c r="V177" i="1"/>
  <c r="P177" i="1"/>
  <c r="O177" i="1"/>
  <c r="N177" i="1"/>
  <c r="M177" i="1"/>
  <c r="L177" i="1"/>
  <c r="K177" i="1"/>
  <c r="J177" i="1"/>
  <c r="I177" i="1"/>
  <c r="H177" i="1"/>
  <c r="G177" i="1"/>
  <c r="F177" i="1"/>
  <c r="W182" i="1"/>
  <c r="V182" i="1"/>
  <c r="P182" i="1"/>
  <c r="O182" i="1"/>
  <c r="N182" i="1"/>
  <c r="M182" i="1"/>
  <c r="L182" i="1"/>
  <c r="K182" i="1"/>
  <c r="J182" i="1"/>
  <c r="I182" i="1"/>
  <c r="H182" i="1"/>
  <c r="G182" i="1"/>
  <c r="F182" i="1"/>
  <c r="W183" i="1"/>
  <c r="V183" i="1"/>
  <c r="P183" i="1"/>
  <c r="O183" i="1"/>
  <c r="N183" i="1"/>
  <c r="M183" i="1"/>
  <c r="L183" i="1"/>
  <c r="K183" i="1"/>
  <c r="J183" i="1"/>
  <c r="I183" i="1"/>
  <c r="H183" i="1"/>
  <c r="G183" i="1"/>
  <c r="F183" i="1"/>
  <c r="F163" i="1" l="1"/>
  <c r="G163" i="1"/>
  <c r="H163" i="1"/>
  <c r="I163" i="1"/>
  <c r="J163" i="1"/>
  <c r="K163" i="1"/>
  <c r="L163" i="1"/>
  <c r="M163" i="1"/>
  <c r="N163" i="1"/>
  <c r="O163" i="1"/>
  <c r="P163" i="1"/>
  <c r="V163" i="1"/>
  <c r="W163" i="1"/>
  <c r="F288" i="1"/>
  <c r="G288" i="1"/>
  <c r="H288" i="1"/>
  <c r="I288" i="1"/>
  <c r="J288" i="1"/>
  <c r="K288" i="1"/>
  <c r="L288" i="1"/>
  <c r="M288" i="1"/>
  <c r="N288" i="1"/>
  <c r="O288" i="1"/>
  <c r="P288" i="1"/>
  <c r="V288" i="1"/>
  <c r="W288" i="1"/>
  <c r="X288" i="1" s="1"/>
  <c r="F131" i="1"/>
  <c r="G131" i="1"/>
  <c r="H131" i="1"/>
  <c r="I131" i="1"/>
  <c r="J131" i="1"/>
  <c r="K131" i="1"/>
  <c r="L131" i="1"/>
  <c r="M131" i="1"/>
  <c r="N131" i="1"/>
  <c r="O131" i="1"/>
  <c r="P131" i="1"/>
  <c r="V131" i="1"/>
  <c r="W131" i="1"/>
  <c r="F57" i="1"/>
  <c r="G57" i="1"/>
  <c r="H57" i="1"/>
  <c r="I57" i="1"/>
  <c r="J57" i="1"/>
  <c r="K57" i="1"/>
  <c r="L57" i="1"/>
  <c r="M57" i="1"/>
  <c r="N57" i="1"/>
  <c r="O57" i="1"/>
  <c r="P57" i="1"/>
  <c r="V57" i="1"/>
  <c r="W57" i="1"/>
  <c r="F70" i="1"/>
  <c r="G70" i="1"/>
  <c r="H70" i="1"/>
  <c r="I70" i="1"/>
  <c r="J70" i="1"/>
  <c r="K70" i="1"/>
  <c r="L70" i="1"/>
  <c r="M70" i="1"/>
  <c r="N70" i="1"/>
  <c r="O70" i="1"/>
  <c r="P70" i="1"/>
  <c r="V70" i="1"/>
  <c r="W70" i="1"/>
  <c r="F72" i="1"/>
  <c r="G72" i="1"/>
  <c r="H72" i="1"/>
  <c r="I72" i="1"/>
  <c r="J72" i="1"/>
  <c r="K72" i="1"/>
  <c r="L72" i="1"/>
  <c r="M72" i="1"/>
  <c r="N72" i="1"/>
  <c r="O72" i="1"/>
  <c r="P72" i="1"/>
  <c r="V72" i="1"/>
  <c r="W72" i="1"/>
  <c r="F125" i="1"/>
  <c r="G125" i="1"/>
  <c r="H125" i="1"/>
  <c r="I125" i="1"/>
  <c r="J125" i="1"/>
  <c r="K125" i="1"/>
  <c r="L125" i="1"/>
  <c r="M125" i="1"/>
  <c r="N125" i="1"/>
  <c r="O125" i="1"/>
  <c r="P125" i="1"/>
  <c r="V125" i="1"/>
  <c r="W125" i="1"/>
  <c r="F64" i="1"/>
  <c r="G64" i="1"/>
  <c r="H64" i="1"/>
  <c r="I64" i="1"/>
  <c r="J64" i="1"/>
  <c r="K64" i="1"/>
  <c r="L64" i="1"/>
  <c r="M64" i="1"/>
  <c r="N64" i="1"/>
  <c r="O64" i="1"/>
  <c r="P64" i="1"/>
  <c r="V64" i="1"/>
  <c r="W64" i="1"/>
  <c r="F106" i="1"/>
  <c r="G106" i="1"/>
  <c r="H106" i="1"/>
  <c r="I106" i="1"/>
  <c r="J106" i="1"/>
  <c r="K106" i="1"/>
  <c r="L106" i="1"/>
  <c r="M106" i="1"/>
  <c r="N106" i="1"/>
  <c r="O106" i="1"/>
  <c r="P106" i="1"/>
  <c r="V106" i="1"/>
  <c r="W106" i="1"/>
  <c r="X131" i="1" l="1"/>
  <c r="X178" i="1"/>
  <c r="W203" i="1"/>
  <c r="V203" i="1"/>
  <c r="P203" i="1"/>
  <c r="O203" i="1"/>
  <c r="N203" i="1"/>
  <c r="M203" i="1"/>
  <c r="L203" i="1"/>
  <c r="K203" i="1"/>
  <c r="J203" i="1"/>
  <c r="I203" i="1"/>
  <c r="H203" i="1"/>
  <c r="G203" i="1"/>
  <c r="F203" i="1"/>
  <c r="F197" i="1" l="1"/>
  <c r="G197" i="1"/>
  <c r="H197" i="1"/>
  <c r="I197" i="1"/>
  <c r="J197" i="1"/>
  <c r="K197" i="1"/>
  <c r="L197" i="1"/>
  <c r="M197" i="1"/>
  <c r="N197" i="1"/>
  <c r="O197" i="1"/>
  <c r="P197" i="1"/>
  <c r="V197" i="1"/>
  <c r="W197" i="1"/>
  <c r="P4" i="1" l="1"/>
  <c r="F140" i="1" l="1"/>
  <c r="G140" i="1"/>
  <c r="H140" i="1"/>
  <c r="I140" i="1"/>
  <c r="J140" i="1"/>
  <c r="K140" i="1"/>
  <c r="L140" i="1"/>
  <c r="M140" i="1"/>
  <c r="N140" i="1"/>
  <c r="O140" i="1"/>
  <c r="P140" i="1"/>
  <c r="V140" i="1"/>
  <c r="W140" i="1"/>
  <c r="X139" i="1" s="1"/>
  <c r="F229" i="1" l="1"/>
  <c r="G229" i="1"/>
  <c r="H229" i="1"/>
  <c r="I229" i="1"/>
  <c r="J229" i="1"/>
  <c r="K229" i="1"/>
  <c r="L229" i="1"/>
  <c r="M229" i="1"/>
  <c r="N229" i="1"/>
  <c r="O229" i="1"/>
  <c r="P229" i="1"/>
  <c r="V229" i="1"/>
  <c r="W229" i="1"/>
  <c r="I37" i="10" l="1"/>
  <c r="I47" i="10"/>
  <c r="I38" i="10"/>
  <c r="I26" i="10"/>
  <c r="I27" i="10"/>
  <c r="I36" i="10"/>
  <c r="I31" i="10"/>
  <c r="I19" i="10"/>
  <c r="I57" i="10"/>
  <c r="I28" i="10"/>
  <c r="I24" i="10"/>
  <c r="I17" i="10"/>
  <c r="I39" i="10"/>
  <c r="I35" i="10"/>
  <c r="I33" i="10"/>
  <c r="I20" i="10"/>
  <c r="I4" i="10"/>
  <c r="I46" i="10"/>
  <c r="I32" i="10"/>
  <c r="I13" i="10"/>
  <c r="I42" i="10"/>
  <c r="I40" i="10"/>
  <c r="I11" i="10"/>
  <c r="I55" i="10"/>
  <c r="I21" i="10"/>
  <c r="I12" i="10"/>
  <c r="I52" i="10"/>
  <c r="I18" i="10"/>
  <c r="I50" i="10"/>
  <c r="I54" i="10"/>
  <c r="I43" i="10"/>
  <c r="I23" i="10"/>
  <c r="I16" i="10"/>
  <c r="I25" i="10"/>
  <c r="I8" i="10"/>
  <c r="I6" i="10"/>
  <c r="I15" i="10"/>
  <c r="I9" i="10"/>
  <c r="I7" i="10"/>
  <c r="I5" i="10"/>
  <c r="I51" i="10"/>
  <c r="I22" i="10"/>
  <c r="I56" i="10"/>
  <c r="I53" i="10"/>
  <c r="I48" i="10"/>
  <c r="I41" i="10"/>
  <c r="I44" i="10"/>
  <c r="I14" i="10"/>
  <c r="I10" i="10"/>
  <c r="I29" i="10"/>
  <c r="I45" i="10"/>
  <c r="I49" i="10"/>
  <c r="I34" i="10"/>
  <c r="I30" i="10"/>
  <c r="V4" i="1"/>
  <c r="N17" i="12" l="1"/>
  <c r="N11" i="12"/>
  <c r="N24" i="12"/>
  <c r="N10" i="12"/>
  <c r="N7" i="12"/>
  <c r="N8" i="12"/>
  <c r="N31" i="12"/>
  <c r="N38" i="12"/>
  <c r="N18" i="12"/>
  <c r="N37" i="12"/>
  <c r="N39" i="12"/>
  <c r="N33" i="12"/>
  <c r="N15" i="12"/>
  <c r="N5" i="12"/>
  <c r="N22" i="12"/>
  <c r="N30" i="12"/>
  <c r="N36" i="12"/>
  <c r="N9" i="12"/>
  <c r="N28" i="12"/>
  <c r="N6" i="12"/>
  <c r="N34" i="12"/>
  <c r="N16" i="12"/>
  <c r="N21" i="12"/>
  <c r="N13" i="12"/>
  <c r="N32" i="12"/>
  <c r="N25" i="12"/>
  <c r="N35" i="12"/>
  <c r="N14" i="12"/>
  <c r="N27" i="12"/>
  <c r="N20" i="12"/>
  <c r="N12" i="12"/>
  <c r="N4" i="12"/>
  <c r="N19" i="12"/>
  <c r="N29" i="12"/>
  <c r="N23" i="12"/>
  <c r="N26" i="12"/>
  <c r="F256" i="1"/>
  <c r="G256" i="1"/>
  <c r="H256" i="1"/>
  <c r="I256" i="1"/>
  <c r="J256" i="1"/>
  <c r="K256" i="1"/>
  <c r="L256" i="1"/>
  <c r="M256" i="1"/>
  <c r="N256" i="1"/>
  <c r="O256" i="1"/>
  <c r="P256" i="1"/>
  <c r="V256" i="1"/>
  <c r="W256" i="1"/>
  <c r="F62" i="1" l="1"/>
  <c r="G62" i="1"/>
  <c r="H62" i="1"/>
  <c r="I62" i="1"/>
  <c r="J62" i="1"/>
  <c r="K62" i="1"/>
  <c r="L62" i="1"/>
  <c r="M62" i="1"/>
  <c r="N62" i="1"/>
  <c r="O62" i="1"/>
  <c r="P62" i="1"/>
  <c r="V62" i="1"/>
  <c r="W62" i="1"/>
  <c r="F122" i="1"/>
  <c r="G122" i="1"/>
  <c r="H122" i="1"/>
  <c r="I122" i="1"/>
  <c r="J122" i="1"/>
  <c r="K122" i="1"/>
  <c r="L122" i="1"/>
  <c r="M122" i="1"/>
  <c r="N122" i="1"/>
  <c r="O122" i="1"/>
  <c r="P122" i="1"/>
  <c r="V122" i="1"/>
  <c r="W122" i="1"/>
  <c r="X122" i="1" s="1"/>
  <c r="F30" i="1"/>
  <c r="G30" i="1"/>
  <c r="H30" i="1"/>
  <c r="I30" i="1"/>
  <c r="J30" i="1"/>
  <c r="K30" i="1"/>
  <c r="L30" i="1"/>
  <c r="M30" i="1"/>
  <c r="N30" i="1"/>
  <c r="O30" i="1"/>
  <c r="P30" i="1"/>
  <c r="V30" i="1"/>
  <c r="W30" i="1"/>
  <c r="X30" i="1" s="1"/>
  <c r="F235" i="1"/>
  <c r="G235" i="1"/>
  <c r="H235" i="1"/>
  <c r="I235" i="1"/>
  <c r="J235" i="1"/>
  <c r="K235" i="1"/>
  <c r="L235" i="1"/>
  <c r="M235" i="1"/>
  <c r="N235" i="1"/>
  <c r="O235" i="1"/>
  <c r="P235" i="1"/>
  <c r="V235" i="1"/>
  <c r="W235" i="1"/>
  <c r="F244" i="1"/>
  <c r="G244" i="1"/>
  <c r="H244" i="1"/>
  <c r="I244" i="1"/>
  <c r="J244" i="1"/>
  <c r="K244" i="1"/>
  <c r="L244" i="1"/>
  <c r="M244" i="1"/>
  <c r="N244" i="1"/>
  <c r="O244" i="1"/>
  <c r="P244" i="1"/>
  <c r="V244" i="1"/>
  <c r="W244" i="1"/>
  <c r="W5" i="1" l="1"/>
  <c r="W6" i="1"/>
  <c r="W7" i="1"/>
  <c r="W10" i="1"/>
  <c r="W9" i="1"/>
  <c r="W11" i="1"/>
  <c r="W8" i="1"/>
  <c r="W12" i="1"/>
  <c r="W13" i="1"/>
  <c r="W14" i="1"/>
  <c r="W16" i="1"/>
  <c r="W18" i="1"/>
  <c r="W17" i="1"/>
  <c r="W19" i="1"/>
  <c r="W21" i="1"/>
  <c r="W24" i="1"/>
  <c r="W22" i="1"/>
  <c r="W26" i="1"/>
  <c r="W29" i="1"/>
  <c r="W28" i="1"/>
  <c r="W25" i="1"/>
  <c r="W31" i="1"/>
  <c r="W20" i="1"/>
  <c r="X169" i="1" s="1"/>
  <c r="W15" i="1"/>
  <c r="W32" i="1"/>
  <c r="W33" i="1"/>
  <c r="X132" i="1" s="1"/>
  <c r="W34" i="1"/>
  <c r="W35" i="1"/>
  <c r="W36" i="1"/>
  <c r="W23" i="1"/>
  <c r="W37" i="1"/>
  <c r="W38" i="1"/>
  <c r="W39" i="1"/>
  <c r="W41" i="1"/>
  <c r="W42" i="1"/>
  <c r="W43" i="1"/>
  <c r="W44" i="1"/>
  <c r="W46" i="1"/>
  <c r="W47" i="1"/>
  <c r="W49" i="1"/>
  <c r="W52" i="1"/>
  <c r="W50" i="1"/>
  <c r="W48" i="1"/>
  <c r="W53" i="1"/>
  <c r="W51" i="1"/>
  <c r="W56" i="1"/>
  <c r="W66" i="1"/>
  <c r="W107" i="1"/>
  <c r="W92" i="1"/>
  <c r="W60" i="1"/>
  <c r="W61" i="1"/>
  <c r="W27" i="1"/>
  <c r="W65" i="1"/>
  <c r="W54" i="1"/>
  <c r="W67" i="1"/>
  <c r="W68" i="1"/>
  <c r="W86" i="1"/>
  <c r="W74" i="1"/>
  <c r="W75" i="1"/>
  <c r="W76" i="1"/>
  <c r="W71" i="1"/>
  <c r="W77" i="1"/>
  <c r="W73" i="1"/>
  <c r="W78" i="1"/>
  <c r="X277" i="1" s="1"/>
  <c r="W45" i="1"/>
  <c r="W80" i="1"/>
  <c r="W81" i="1"/>
  <c r="W83" i="1"/>
  <c r="W40" i="1"/>
  <c r="W84" i="1"/>
  <c r="W94" i="1"/>
  <c r="W97" i="1"/>
  <c r="W98" i="1"/>
  <c r="W100" i="1"/>
  <c r="W101" i="1"/>
  <c r="W103" i="1"/>
  <c r="W104" i="1"/>
  <c r="W105" i="1"/>
  <c r="W85" i="1"/>
  <c r="W108" i="1"/>
  <c r="W93" i="1"/>
  <c r="W109" i="1"/>
  <c r="W110" i="1"/>
  <c r="W99" i="1"/>
  <c r="W111" i="1"/>
  <c r="W112" i="1"/>
  <c r="W114" i="1"/>
  <c r="W115" i="1"/>
  <c r="W117" i="1"/>
  <c r="W118" i="1"/>
  <c r="W119" i="1"/>
  <c r="W113" i="1"/>
  <c r="W124" i="1"/>
  <c r="W121" i="1"/>
  <c r="W55" i="1"/>
  <c r="X55" i="1" s="1"/>
  <c r="W63" i="1"/>
  <c r="W126" i="1"/>
  <c r="W91" i="1"/>
  <c r="W142" i="1"/>
  <c r="W143" i="1"/>
  <c r="W145" i="1"/>
  <c r="W146" i="1"/>
  <c r="W147" i="1"/>
  <c r="W148" i="1"/>
  <c r="W149" i="1"/>
  <c r="W151" i="1"/>
  <c r="W152" i="1"/>
  <c r="W153" i="1"/>
  <c r="W154" i="1"/>
  <c r="W155" i="1"/>
  <c r="W157" i="1"/>
  <c r="W150" i="1"/>
  <c r="X130" i="1" s="1"/>
  <c r="W158" i="1"/>
  <c r="W159" i="1"/>
  <c r="W161" i="1"/>
  <c r="W162" i="1"/>
  <c r="W167" i="1"/>
  <c r="W156" i="1"/>
  <c r="W173" i="1"/>
  <c r="W174" i="1"/>
  <c r="W175" i="1"/>
  <c r="W176" i="1"/>
  <c r="W168" i="1"/>
  <c r="W165" i="1"/>
  <c r="W166" i="1"/>
  <c r="W144" i="1"/>
  <c r="W164" i="1"/>
  <c r="W181" i="1"/>
  <c r="W170" i="1"/>
  <c r="W171" i="1"/>
  <c r="W172" i="1"/>
  <c r="W200" i="1"/>
  <c r="W201" i="1"/>
  <c r="W202" i="1"/>
  <c r="W204" i="1"/>
  <c r="W206" i="1"/>
  <c r="W215" i="1"/>
  <c r="W207" i="1"/>
  <c r="W210" i="1"/>
  <c r="W211" i="1"/>
  <c r="W214" i="1"/>
  <c r="W223" i="1"/>
  <c r="W224" i="1"/>
  <c r="W228" i="1"/>
  <c r="W226" i="1"/>
  <c r="W230" i="1"/>
  <c r="W231" i="1"/>
  <c r="W232" i="1"/>
  <c r="W233" i="1"/>
  <c r="W234" i="1"/>
  <c r="W237" i="1"/>
  <c r="W238" i="1"/>
  <c r="W239" i="1"/>
  <c r="W240" i="1"/>
  <c r="W241" i="1"/>
  <c r="W236" i="1"/>
  <c r="W242" i="1"/>
  <c r="W243" i="1"/>
  <c r="W245" i="1"/>
  <c r="W246" i="1"/>
  <c r="W252" i="1"/>
  <c r="W249" i="1"/>
  <c r="W248" i="1"/>
  <c r="W253" i="1"/>
  <c r="W254" i="1"/>
  <c r="W255" i="1"/>
  <c r="W257" i="1"/>
  <c r="W258" i="1"/>
  <c r="W259" i="1"/>
  <c r="W260" i="1"/>
  <c r="W261" i="1"/>
  <c r="W262" i="1"/>
  <c r="W263" i="1"/>
  <c r="W198" i="1"/>
  <c r="W199" i="1"/>
  <c r="W129" i="1"/>
  <c r="W133" i="1"/>
  <c r="W138" i="1"/>
  <c r="W265" i="1"/>
  <c r="X134" i="1" s="1"/>
  <c r="W266" i="1"/>
  <c r="W267" i="1"/>
  <c r="W268" i="1"/>
  <c r="W269" i="1"/>
  <c r="W272" i="1"/>
  <c r="W275" i="1"/>
  <c r="W282" i="1"/>
  <c r="W283" i="1"/>
  <c r="W278" i="1"/>
  <c r="W279" i="1"/>
  <c r="W280" i="1"/>
  <c r="W281" i="1"/>
  <c r="W273" i="1"/>
  <c r="X59" i="1" s="1"/>
  <c r="W287" i="1"/>
  <c r="W289" i="1"/>
  <c r="W291" i="1"/>
  <c r="W274" i="1"/>
  <c r="W4" i="1"/>
  <c r="P5" i="1"/>
  <c r="P6" i="1"/>
  <c r="P7" i="1"/>
  <c r="P10" i="1"/>
  <c r="P9" i="1"/>
  <c r="P11" i="1"/>
  <c r="P8" i="1"/>
  <c r="P12" i="1"/>
  <c r="P13" i="1"/>
  <c r="P14" i="1"/>
  <c r="P16" i="1"/>
  <c r="P18" i="1"/>
  <c r="P17" i="1"/>
  <c r="P19" i="1"/>
  <c r="P21" i="1"/>
  <c r="P24" i="1"/>
  <c r="P22" i="1"/>
  <c r="P26" i="1"/>
  <c r="P29" i="1"/>
  <c r="P28" i="1"/>
  <c r="P25" i="1"/>
  <c r="P31" i="1"/>
  <c r="P20" i="1"/>
  <c r="P15" i="1"/>
  <c r="P32" i="1"/>
  <c r="P33" i="1"/>
  <c r="P34" i="1"/>
  <c r="P35" i="1"/>
  <c r="P36" i="1"/>
  <c r="P23" i="1"/>
  <c r="P37" i="1"/>
  <c r="P38" i="1"/>
  <c r="P39" i="1"/>
  <c r="P41" i="1"/>
  <c r="P42" i="1"/>
  <c r="P43" i="1"/>
  <c r="P44" i="1"/>
  <c r="P46" i="1"/>
  <c r="P47" i="1"/>
  <c r="P49" i="1"/>
  <c r="P52" i="1"/>
  <c r="P50" i="1"/>
  <c r="P48" i="1"/>
  <c r="P53" i="1"/>
  <c r="P51" i="1"/>
  <c r="P56" i="1"/>
  <c r="P66" i="1"/>
  <c r="P107" i="1"/>
  <c r="P92" i="1"/>
  <c r="P60" i="1"/>
  <c r="P61" i="1"/>
  <c r="P27" i="1"/>
  <c r="P65" i="1"/>
  <c r="P54" i="1"/>
  <c r="P67" i="1"/>
  <c r="P68" i="1"/>
  <c r="P86" i="1"/>
  <c r="P74" i="1"/>
  <c r="P75" i="1"/>
  <c r="P76" i="1"/>
  <c r="P71" i="1"/>
  <c r="P77" i="1"/>
  <c r="P73" i="1"/>
  <c r="P78" i="1"/>
  <c r="P45" i="1"/>
  <c r="P80" i="1"/>
  <c r="P81" i="1"/>
  <c r="P83" i="1"/>
  <c r="P40" i="1"/>
  <c r="P84" i="1"/>
  <c r="P94" i="1"/>
  <c r="P97" i="1"/>
  <c r="P98" i="1"/>
  <c r="P100" i="1"/>
  <c r="P101" i="1"/>
  <c r="P103" i="1"/>
  <c r="P104" i="1"/>
  <c r="P105" i="1"/>
  <c r="P85" i="1"/>
  <c r="P108" i="1"/>
  <c r="P93" i="1"/>
  <c r="P109" i="1"/>
  <c r="P110" i="1"/>
  <c r="P99" i="1"/>
  <c r="P111" i="1"/>
  <c r="P112" i="1"/>
  <c r="P114" i="1"/>
  <c r="P115" i="1"/>
  <c r="P117" i="1"/>
  <c r="P118" i="1"/>
  <c r="P119" i="1"/>
  <c r="P113" i="1"/>
  <c r="P124" i="1"/>
  <c r="P121" i="1"/>
  <c r="P55" i="1"/>
  <c r="P63" i="1"/>
  <c r="P126" i="1"/>
  <c r="P91" i="1"/>
  <c r="P142" i="1"/>
  <c r="P143" i="1"/>
  <c r="P145" i="1"/>
  <c r="P146" i="1"/>
  <c r="P147" i="1"/>
  <c r="P148" i="1"/>
  <c r="P149" i="1"/>
  <c r="P151" i="1"/>
  <c r="P152" i="1"/>
  <c r="P153" i="1"/>
  <c r="P154" i="1"/>
  <c r="P155" i="1"/>
  <c r="P157" i="1"/>
  <c r="P150" i="1"/>
  <c r="P158" i="1"/>
  <c r="P159" i="1"/>
  <c r="P161" i="1"/>
  <c r="P162" i="1"/>
  <c r="P167" i="1"/>
  <c r="P156" i="1"/>
  <c r="P173" i="1"/>
  <c r="P174" i="1"/>
  <c r="P175" i="1"/>
  <c r="P176" i="1"/>
  <c r="P168" i="1"/>
  <c r="P165" i="1"/>
  <c r="P166" i="1"/>
  <c r="P144" i="1"/>
  <c r="P164" i="1"/>
  <c r="P181" i="1"/>
  <c r="P170" i="1"/>
  <c r="P171" i="1"/>
  <c r="P172" i="1"/>
  <c r="P200" i="1"/>
  <c r="P201" i="1"/>
  <c r="P202" i="1"/>
  <c r="P204" i="1"/>
  <c r="P206" i="1"/>
  <c r="P215" i="1"/>
  <c r="P207" i="1"/>
  <c r="P210" i="1"/>
  <c r="P211" i="1"/>
  <c r="P214" i="1"/>
  <c r="P223" i="1"/>
  <c r="P224" i="1"/>
  <c r="P228" i="1"/>
  <c r="P226" i="1"/>
  <c r="P230" i="1"/>
  <c r="P231" i="1"/>
  <c r="P232" i="1"/>
  <c r="P233" i="1"/>
  <c r="P234" i="1"/>
  <c r="P237" i="1"/>
  <c r="P238" i="1"/>
  <c r="P239" i="1"/>
  <c r="P240" i="1"/>
  <c r="P241" i="1"/>
  <c r="P236" i="1"/>
  <c r="P242" i="1"/>
  <c r="P243" i="1"/>
  <c r="P245" i="1"/>
  <c r="P246" i="1"/>
  <c r="P252" i="1"/>
  <c r="P249" i="1"/>
  <c r="P248" i="1"/>
  <c r="P253" i="1"/>
  <c r="P254" i="1"/>
  <c r="P255" i="1"/>
  <c r="P257" i="1"/>
  <c r="P258" i="1"/>
  <c r="P259" i="1"/>
  <c r="P260" i="1"/>
  <c r="P261" i="1"/>
  <c r="P262" i="1"/>
  <c r="P263" i="1"/>
  <c r="P198" i="1"/>
  <c r="P199" i="1"/>
  <c r="P129" i="1"/>
  <c r="P133" i="1"/>
  <c r="P138" i="1"/>
  <c r="P265" i="1"/>
  <c r="P266" i="1"/>
  <c r="P267" i="1"/>
  <c r="P268" i="1"/>
  <c r="P269" i="1"/>
  <c r="P272" i="1"/>
  <c r="P275" i="1"/>
  <c r="P282" i="1"/>
  <c r="P283" i="1"/>
  <c r="P278" i="1"/>
  <c r="P279" i="1"/>
  <c r="P280" i="1"/>
  <c r="P281" i="1"/>
  <c r="P273" i="1"/>
  <c r="P287" i="1"/>
  <c r="P289" i="1"/>
  <c r="P291" i="1"/>
  <c r="P274" i="1"/>
  <c r="V5" i="1"/>
  <c r="V6" i="1"/>
  <c r="V7" i="1"/>
  <c r="V10" i="1"/>
  <c r="V9" i="1"/>
  <c r="V11" i="1"/>
  <c r="V8" i="1"/>
  <c r="V12" i="1"/>
  <c r="V13" i="1"/>
  <c r="V14" i="1"/>
  <c r="V16" i="1"/>
  <c r="V18" i="1"/>
  <c r="V17" i="1"/>
  <c r="V19" i="1"/>
  <c r="V21" i="1"/>
  <c r="V24" i="1"/>
  <c r="V22" i="1"/>
  <c r="V26" i="1"/>
  <c r="V29" i="1"/>
  <c r="V28" i="1"/>
  <c r="V25" i="1"/>
  <c r="V31" i="1"/>
  <c r="V20" i="1"/>
  <c r="V15" i="1"/>
  <c r="V32" i="1"/>
  <c r="V33" i="1"/>
  <c r="V34" i="1"/>
  <c r="V35" i="1"/>
  <c r="V36" i="1"/>
  <c r="V23" i="1"/>
  <c r="V37" i="1"/>
  <c r="V38" i="1"/>
  <c r="V39" i="1"/>
  <c r="V41" i="1"/>
  <c r="V42" i="1"/>
  <c r="V43" i="1"/>
  <c r="V44" i="1"/>
  <c r="V46" i="1"/>
  <c r="V47" i="1"/>
  <c r="V49" i="1"/>
  <c r="V52" i="1"/>
  <c r="V50" i="1"/>
  <c r="V48" i="1"/>
  <c r="V53" i="1"/>
  <c r="V51" i="1"/>
  <c r="V56" i="1"/>
  <c r="V66" i="1"/>
  <c r="V107" i="1"/>
  <c r="V92" i="1"/>
  <c r="V60" i="1"/>
  <c r="V61" i="1"/>
  <c r="V27" i="1"/>
  <c r="V65" i="1"/>
  <c r="V54" i="1"/>
  <c r="V67" i="1"/>
  <c r="V68" i="1"/>
  <c r="V86" i="1"/>
  <c r="V74" i="1"/>
  <c r="V75" i="1"/>
  <c r="V76" i="1"/>
  <c r="V71" i="1"/>
  <c r="V77" i="1"/>
  <c r="V73" i="1"/>
  <c r="V78" i="1"/>
  <c r="V45" i="1"/>
  <c r="V80" i="1"/>
  <c r="V81" i="1"/>
  <c r="V83" i="1"/>
  <c r="V40" i="1"/>
  <c r="V84" i="1"/>
  <c r="V94" i="1"/>
  <c r="V97" i="1"/>
  <c r="V98" i="1"/>
  <c r="V100" i="1"/>
  <c r="V101" i="1"/>
  <c r="V103" i="1"/>
  <c r="V104" i="1"/>
  <c r="V105" i="1"/>
  <c r="V85" i="1"/>
  <c r="V108" i="1"/>
  <c r="V93" i="1"/>
  <c r="V109" i="1"/>
  <c r="V110" i="1"/>
  <c r="V99" i="1"/>
  <c r="V111" i="1"/>
  <c r="V112" i="1"/>
  <c r="V114" i="1"/>
  <c r="V115" i="1"/>
  <c r="V117" i="1"/>
  <c r="V118" i="1"/>
  <c r="V119" i="1"/>
  <c r="V113" i="1"/>
  <c r="V124" i="1"/>
  <c r="V121" i="1"/>
  <c r="V55" i="1"/>
  <c r="V63" i="1"/>
  <c r="V126" i="1"/>
  <c r="V91" i="1"/>
  <c r="V142" i="1"/>
  <c r="V143" i="1"/>
  <c r="V145" i="1"/>
  <c r="V146" i="1"/>
  <c r="V147" i="1"/>
  <c r="V148" i="1"/>
  <c r="V149" i="1"/>
  <c r="V151" i="1"/>
  <c r="V152" i="1"/>
  <c r="V153" i="1"/>
  <c r="V154" i="1"/>
  <c r="V155" i="1"/>
  <c r="V157" i="1"/>
  <c r="V150" i="1"/>
  <c r="V158" i="1"/>
  <c r="V159" i="1"/>
  <c r="V161" i="1"/>
  <c r="V162" i="1"/>
  <c r="V167" i="1"/>
  <c r="V156" i="1"/>
  <c r="V173" i="1"/>
  <c r="V174" i="1"/>
  <c r="V175" i="1"/>
  <c r="V176" i="1"/>
  <c r="V168" i="1"/>
  <c r="V165" i="1"/>
  <c r="V166" i="1"/>
  <c r="V144" i="1"/>
  <c r="V164" i="1"/>
  <c r="V181" i="1"/>
  <c r="V170" i="1"/>
  <c r="V171" i="1"/>
  <c r="V172" i="1"/>
  <c r="V200" i="1"/>
  <c r="V201" i="1"/>
  <c r="V202" i="1"/>
  <c r="V204" i="1"/>
  <c r="V206" i="1"/>
  <c r="V215" i="1"/>
  <c r="V207" i="1"/>
  <c r="V210" i="1"/>
  <c r="V211" i="1"/>
  <c r="V214" i="1"/>
  <c r="V223" i="1"/>
  <c r="V224" i="1"/>
  <c r="V228" i="1"/>
  <c r="V226" i="1"/>
  <c r="V230" i="1"/>
  <c r="V231" i="1"/>
  <c r="V232" i="1"/>
  <c r="V233" i="1"/>
  <c r="V234" i="1"/>
  <c r="V237" i="1"/>
  <c r="V238" i="1"/>
  <c r="V239" i="1"/>
  <c r="V240" i="1"/>
  <c r="V241" i="1"/>
  <c r="V236" i="1"/>
  <c r="V242" i="1"/>
  <c r="V243" i="1"/>
  <c r="V245" i="1"/>
  <c r="V246" i="1"/>
  <c r="V252" i="1"/>
  <c r="V249" i="1"/>
  <c r="V248" i="1"/>
  <c r="V253" i="1"/>
  <c r="V254" i="1"/>
  <c r="V255" i="1"/>
  <c r="V257" i="1"/>
  <c r="V258" i="1"/>
  <c r="V259" i="1"/>
  <c r="V260" i="1"/>
  <c r="V261" i="1"/>
  <c r="V262" i="1"/>
  <c r="V263" i="1"/>
  <c r="V198" i="1"/>
  <c r="V199" i="1"/>
  <c r="V129" i="1"/>
  <c r="V133" i="1"/>
  <c r="V138" i="1"/>
  <c r="V265" i="1"/>
  <c r="V266" i="1"/>
  <c r="V267" i="1"/>
  <c r="V268" i="1"/>
  <c r="V269" i="1"/>
  <c r="V272" i="1"/>
  <c r="V275" i="1"/>
  <c r="V282" i="1"/>
  <c r="V283" i="1"/>
  <c r="V278" i="1"/>
  <c r="V279" i="1"/>
  <c r="V280" i="1"/>
  <c r="V281" i="1"/>
  <c r="V273" i="1"/>
  <c r="V287" i="1"/>
  <c r="V289" i="1"/>
  <c r="V291" i="1"/>
  <c r="V274" i="1"/>
  <c r="F55" i="1"/>
  <c r="G55" i="1"/>
  <c r="H55" i="1"/>
  <c r="I55" i="1"/>
  <c r="J55" i="1"/>
  <c r="K55" i="1"/>
  <c r="L55" i="1"/>
  <c r="M55" i="1"/>
  <c r="N55" i="1"/>
  <c r="O55" i="1"/>
  <c r="X137" i="1" l="1"/>
  <c r="X180" i="1"/>
  <c r="X136" i="1"/>
  <c r="X69" i="1"/>
  <c r="X120" i="1"/>
  <c r="X123" i="1"/>
  <c r="X177" i="1"/>
  <c r="X160" i="1"/>
  <c r="X179" i="1"/>
  <c r="X182" i="1"/>
  <c r="X163" i="1"/>
  <c r="X183" i="1"/>
  <c r="X140" i="1"/>
  <c r="X62" i="1"/>
  <c r="X64" i="1"/>
  <c r="X106" i="1"/>
  <c r="X72" i="1"/>
  <c r="X125" i="1"/>
  <c r="X70" i="1"/>
  <c r="X57" i="1"/>
  <c r="X4" i="1"/>
  <c r="F92" i="1"/>
  <c r="G92" i="1"/>
  <c r="H92" i="1"/>
  <c r="I92" i="1"/>
  <c r="J92" i="1"/>
  <c r="K92" i="1"/>
  <c r="L92" i="1"/>
  <c r="M92" i="1"/>
  <c r="N92" i="1"/>
  <c r="O92" i="1"/>
  <c r="X92" i="1"/>
  <c r="F273" i="1"/>
  <c r="G273" i="1"/>
  <c r="H273" i="1"/>
  <c r="I273" i="1"/>
  <c r="J273" i="1"/>
  <c r="K273" i="1"/>
  <c r="L273" i="1"/>
  <c r="M273" i="1"/>
  <c r="N273" i="1"/>
  <c r="O273" i="1"/>
  <c r="X273" i="1"/>
  <c r="F113" i="1"/>
  <c r="G113" i="1"/>
  <c r="H113" i="1"/>
  <c r="I113" i="1"/>
  <c r="J113" i="1"/>
  <c r="K113" i="1"/>
  <c r="L113" i="1"/>
  <c r="M113" i="1"/>
  <c r="N113" i="1"/>
  <c r="O113" i="1"/>
  <c r="X113" i="1"/>
  <c r="F226" i="1"/>
  <c r="G226" i="1"/>
  <c r="H226" i="1"/>
  <c r="I226" i="1"/>
  <c r="J226" i="1"/>
  <c r="K226" i="1"/>
  <c r="L226" i="1"/>
  <c r="M226" i="1"/>
  <c r="N226" i="1"/>
  <c r="O226" i="1"/>
  <c r="F124" i="1"/>
  <c r="G124" i="1"/>
  <c r="H124" i="1"/>
  <c r="I124" i="1"/>
  <c r="J124" i="1"/>
  <c r="K124" i="1"/>
  <c r="L124" i="1"/>
  <c r="M124" i="1"/>
  <c r="N124" i="1"/>
  <c r="O124" i="1"/>
  <c r="X282" i="1"/>
  <c r="F289" i="1"/>
  <c r="G289" i="1"/>
  <c r="H289" i="1"/>
  <c r="I289" i="1"/>
  <c r="J289" i="1"/>
  <c r="K289" i="1"/>
  <c r="L289" i="1"/>
  <c r="M289" i="1"/>
  <c r="N289" i="1"/>
  <c r="O289" i="1"/>
  <c r="X289" i="1"/>
  <c r="F49" i="1"/>
  <c r="G49" i="1"/>
  <c r="H49" i="1"/>
  <c r="I49" i="1"/>
  <c r="J49" i="1"/>
  <c r="K49" i="1"/>
  <c r="L49" i="1"/>
  <c r="M49" i="1"/>
  <c r="N49" i="1"/>
  <c r="O49" i="1"/>
  <c r="X49" i="1"/>
  <c r="F42" i="1"/>
  <c r="G42" i="1"/>
  <c r="H42" i="1"/>
  <c r="I42" i="1"/>
  <c r="J42" i="1"/>
  <c r="K42" i="1"/>
  <c r="L42" i="1"/>
  <c r="M42" i="1"/>
  <c r="N42" i="1"/>
  <c r="O42" i="1"/>
  <c r="O6" i="1"/>
  <c r="O7" i="1"/>
  <c r="O10" i="1"/>
  <c r="O9" i="1"/>
  <c r="O11" i="1"/>
  <c r="O8" i="1"/>
  <c r="O12" i="1"/>
  <c r="O13" i="1"/>
  <c r="O14" i="1"/>
  <c r="O16" i="1"/>
  <c r="O18" i="1"/>
  <c r="O17" i="1"/>
  <c r="O19" i="1"/>
  <c r="O21" i="1"/>
  <c r="O24" i="1"/>
  <c r="O22" i="1"/>
  <c r="O26" i="1"/>
  <c r="O29" i="1"/>
  <c r="O28" i="1"/>
  <c r="O25" i="1"/>
  <c r="O31" i="1"/>
  <c r="O20" i="1"/>
  <c r="O15" i="1"/>
  <c r="O32" i="1"/>
  <c r="O33" i="1"/>
  <c r="O35" i="1"/>
  <c r="O36" i="1"/>
  <c r="O23" i="1"/>
  <c r="O37" i="1"/>
  <c r="O38" i="1"/>
  <c r="O39" i="1"/>
  <c r="O41" i="1"/>
  <c r="O34" i="1"/>
  <c r="O43" i="1"/>
  <c r="O44" i="1"/>
  <c r="O46" i="1"/>
  <c r="O47" i="1"/>
  <c r="O52" i="1"/>
  <c r="O50" i="1"/>
  <c r="O48" i="1"/>
  <c r="O53" i="1"/>
  <c r="O51" i="1"/>
  <c r="O56" i="1"/>
  <c r="O66" i="1"/>
  <c r="O107" i="1"/>
  <c r="O60" i="1"/>
  <c r="O61" i="1"/>
  <c r="O27" i="1"/>
  <c r="O65" i="1"/>
  <c r="O54" i="1"/>
  <c r="O67" i="1"/>
  <c r="O68" i="1"/>
  <c r="O86" i="1"/>
  <c r="O74" i="1"/>
  <c r="O75" i="1"/>
  <c r="O76" i="1"/>
  <c r="O71" i="1"/>
  <c r="O77" i="1"/>
  <c r="O78" i="1"/>
  <c r="O73" i="1"/>
  <c r="O80" i="1"/>
  <c r="O81" i="1"/>
  <c r="O83" i="1"/>
  <c r="O40" i="1"/>
  <c r="O45" i="1"/>
  <c r="O84" i="1"/>
  <c r="O94" i="1"/>
  <c r="O97" i="1"/>
  <c r="O98" i="1"/>
  <c r="O100" i="1"/>
  <c r="O101" i="1"/>
  <c r="O103" i="1"/>
  <c r="O104" i="1"/>
  <c r="O105" i="1"/>
  <c r="O85" i="1"/>
  <c r="O108" i="1"/>
  <c r="O109" i="1"/>
  <c r="O110" i="1"/>
  <c r="O93" i="1"/>
  <c r="O99" i="1"/>
  <c r="O117" i="1"/>
  <c r="O63" i="1"/>
  <c r="O119" i="1"/>
  <c r="O111" i="1"/>
  <c r="O112" i="1"/>
  <c r="O114" i="1"/>
  <c r="O115" i="1"/>
  <c r="O118" i="1"/>
  <c r="O121" i="1"/>
  <c r="O126" i="1"/>
  <c r="O91" i="1"/>
  <c r="O142" i="1"/>
  <c r="O143" i="1"/>
  <c r="O145" i="1"/>
  <c r="O146" i="1"/>
  <c r="O147" i="1"/>
  <c r="O148" i="1"/>
  <c r="O149" i="1"/>
  <c r="O151" i="1"/>
  <c r="O152" i="1"/>
  <c r="O153" i="1"/>
  <c r="O154" i="1"/>
  <c r="O155" i="1"/>
  <c r="O157" i="1"/>
  <c r="O150" i="1"/>
  <c r="O158" i="1"/>
  <c r="O159" i="1"/>
  <c r="O161" i="1"/>
  <c r="O162" i="1"/>
  <c r="O167" i="1"/>
  <c r="O156" i="1"/>
  <c r="O173" i="1"/>
  <c r="O174" i="1"/>
  <c r="O175" i="1"/>
  <c r="O176" i="1"/>
  <c r="O168" i="1"/>
  <c r="O165" i="1"/>
  <c r="O166" i="1"/>
  <c r="O144" i="1"/>
  <c r="O164" i="1"/>
  <c r="O181" i="1"/>
  <c r="O170" i="1"/>
  <c r="O171" i="1"/>
  <c r="O172" i="1"/>
  <c r="O200" i="1"/>
  <c r="O201" i="1"/>
  <c r="O202" i="1"/>
  <c r="O204" i="1"/>
  <c r="O206" i="1"/>
  <c r="O215" i="1"/>
  <c r="O207" i="1"/>
  <c r="O210" i="1"/>
  <c r="O211" i="1"/>
  <c r="O223" i="1"/>
  <c r="O224" i="1"/>
  <c r="O214" i="1"/>
  <c r="O228" i="1"/>
  <c r="O231" i="1"/>
  <c r="O230" i="1"/>
  <c r="O232" i="1"/>
  <c r="O233" i="1"/>
  <c r="O234" i="1"/>
  <c r="O237" i="1"/>
  <c r="O238" i="1"/>
  <c r="O239" i="1"/>
  <c r="O240" i="1"/>
  <c r="O241" i="1"/>
  <c r="O236" i="1"/>
  <c r="O242" i="1"/>
  <c r="O243" i="1"/>
  <c r="O245" i="1"/>
  <c r="O246" i="1"/>
  <c r="O252" i="1"/>
  <c r="O249" i="1"/>
  <c r="O248" i="1"/>
  <c r="O253" i="1"/>
  <c r="O254" i="1"/>
  <c r="O255" i="1"/>
  <c r="O257" i="1"/>
  <c r="O258" i="1"/>
  <c r="O259" i="1"/>
  <c r="O260" i="1"/>
  <c r="O261" i="1"/>
  <c r="O262" i="1"/>
  <c r="O263" i="1"/>
  <c r="O198" i="1"/>
  <c r="O199" i="1"/>
  <c r="O133" i="1"/>
  <c r="O138" i="1"/>
  <c r="O129" i="1"/>
  <c r="O265" i="1"/>
  <c r="O266" i="1"/>
  <c r="O267" i="1"/>
  <c r="O268" i="1"/>
  <c r="O269" i="1"/>
  <c r="O272" i="1"/>
  <c r="O275" i="1"/>
  <c r="O282" i="1"/>
  <c r="O283" i="1"/>
  <c r="O279" i="1"/>
  <c r="O280" i="1"/>
  <c r="O278" i="1"/>
  <c r="O281" i="1"/>
  <c r="O287" i="1"/>
  <c r="O291" i="1"/>
  <c r="O274" i="1"/>
  <c r="O5" i="1"/>
  <c r="F119" i="1"/>
  <c r="G119" i="1"/>
  <c r="H119" i="1"/>
  <c r="I119" i="1"/>
  <c r="J119" i="1"/>
  <c r="K119" i="1"/>
  <c r="L119" i="1"/>
  <c r="M119" i="1"/>
  <c r="N119" i="1"/>
  <c r="X119" i="1"/>
  <c r="F138" i="1"/>
  <c r="G138" i="1"/>
  <c r="H138" i="1"/>
  <c r="I138" i="1"/>
  <c r="J138" i="1"/>
  <c r="K138" i="1"/>
  <c r="L138" i="1"/>
  <c r="M138" i="1"/>
  <c r="N138" i="1"/>
  <c r="F230" i="1"/>
  <c r="G230" i="1"/>
  <c r="H230" i="1"/>
  <c r="I230" i="1"/>
  <c r="J230" i="1"/>
  <c r="K230" i="1"/>
  <c r="L230" i="1"/>
  <c r="M230" i="1"/>
  <c r="N230" i="1"/>
  <c r="F63" i="1"/>
  <c r="G63" i="1"/>
  <c r="H63" i="1"/>
  <c r="I63" i="1"/>
  <c r="J63" i="1"/>
  <c r="K63" i="1"/>
  <c r="L63" i="1"/>
  <c r="M63" i="1"/>
  <c r="N63" i="1"/>
  <c r="X63" i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4" i="6"/>
  <c r="G6" i="6"/>
  <c r="G11" i="6"/>
  <c r="G4" i="6"/>
  <c r="G21" i="6"/>
  <c r="G10" i="6"/>
  <c r="G13" i="6"/>
  <c r="G12" i="6"/>
  <c r="G19" i="6"/>
  <c r="G20" i="6"/>
  <c r="G9" i="6"/>
  <c r="G15" i="6"/>
  <c r="G18" i="6"/>
  <c r="G14" i="6"/>
  <c r="G16" i="6"/>
  <c r="G8" i="6"/>
  <c r="G17" i="6"/>
  <c r="G5" i="6"/>
  <c r="G7" i="6"/>
  <c r="F7" i="3"/>
  <c r="F9" i="3"/>
  <c r="F5" i="3"/>
  <c r="F6" i="3"/>
  <c r="F4" i="3"/>
  <c r="F10" i="3"/>
  <c r="F11" i="3"/>
  <c r="F12" i="3"/>
  <c r="F8" i="3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I14" i="2"/>
  <c r="C14" i="2"/>
  <c r="D14" i="2"/>
  <c r="I13" i="2"/>
  <c r="C13" i="2"/>
  <c r="D13" i="2"/>
  <c r="I12" i="2"/>
  <c r="C12" i="2"/>
  <c r="D12" i="2"/>
  <c r="I11" i="2"/>
  <c r="C11" i="2"/>
  <c r="D11" i="2"/>
  <c r="I10" i="2"/>
  <c r="C10" i="2"/>
  <c r="D10" i="2"/>
  <c r="I9" i="2"/>
  <c r="C9" i="2"/>
  <c r="D9" i="2"/>
  <c r="I8" i="2"/>
  <c r="C8" i="2"/>
  <c r="D8" i="2"/>
  <c r="I7" i="2"/>
  <c r="C7" i="2"/>
  <c r="D7" i="2"/>
  <c r="I6" i="2"/>
  <c r="C6" i="2"/>
  <c r="D6" i="2"/>
  <c r="I5" i="2"/>
  <c r="C5" i="2"/>
  <c r="D5" i="2"/>
  <c r="E5" i="2" s="1"/>
  <c r="G5" i="2" s="1"/>
  <c r="I4" i="2"/>
  <c r="C4" i="2"/>
  <c r="D4" i="2"/>
  <c r="E4" i="2" s="1"/>
  <c r="G4" i="2" s="1"/>
  <c r="I3" i="2"/>
  <c r="C3" i="2"/>
  <c r="D3" i="2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3" i="5"/>
  <c r="G9" i="5"/>
  <c r="I9" i="5" s="1"/>
  <c r="G12" i="5"/>
  <c r="I12" i="5" s="1"/>
  <c r="G5" i="5"/>
  <c r="I5" i="5" s="1"/>
  <c r="G17" i="5"/>
  <c r="I17" i="5"/>
  <c r="G13" i="5"/>
  <c r="I13" i="5" s="1"/>
  <c r="G15" i="5"/>
  <c r="I15" i="5" s="1"/>
  <c r="G16" i="5"/>
  <c r="I16" i="5" s="1"/>
  <c r="G10" i="5"/>
  <c r="I10" i="5" s="1"/>
  <c r="G8" i="5"/>
  <c r="I8" i="5" s="1"/>
  <c r="G11" i="5"/>
  <c r="I11" i="5" s="1"/>
  <c r="G4" i="5"/>
  <c r="I4" i="5" s="1"/>
  <c r="G7" i="5"/>
  <c r="I7" i="5" s="1"/>
  <c r="G6" i="5"/>
  <c r="I6" i="5" s="1"/>
  <c r="G14" i="5"/>
  <c r="I14" i="5" s="1"/>
  <c r="G3" i="5"/>
  <c r="I3" i="5" s="1"/>
  <c r="I4" i="8"/>
  <c r="J9" i="8" s="1"/>
  <c r="M9" i="8" s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F4" i="4"/>
  <c r="J4" i="4"/>
  <c r="J8" i="4"/>
  <c r="J7" i="4"/>
  <c r="J6" i="4"/>
  <c r="J9" i="4"/>
  <c r="J5" i="4"/>
  <c r="F9" i="4"/>
  <c r="F6" i="4"/>
  <c r="F16" i="4"/>
  <c r="F15" i="4"/>
  <c r="F14" i="4"/>
  <c r="F12" i="4"/>
  <c r="F13" i="4"/>
  <c r="F7" i="4"/>
  <c r="F8" i="4"/>
  <c r="F11" i="4"/>
  <c r="F10" i="4"/>
  <c r="F5" i="4"/>
  <c r="F17" i="4"/>
  <c r="F117" i="1"/>
  <c r="G117" i="1"/>
  <c r="H117" i="1"/>
  <c r="I117" i="1"/>
  <c r="J117" i="1"/>
  <c r="K117" i="1"/>
  <c r="L117" i="1"/>
  <c r="M117" i="1"/>
  <c r="N117" i="1"/>
  <c r="X117" i="1"/>
  <c r="F111" i="1"/>
  <c r="G111" i="1"/>
  <c r="H111" i="1"/>
  <c r="I111" i="1"/>
  <c r="J111" i="1"/>
  <c r="K111" i="1"/>
  <c r="L111" i="1"/>
  <c r="M111" i="1"/>
  <c r="N111" i="1"/>
  <c r="X111" i="1"/>
  <c r="F280" i="1"/>
  <c r="G280" i="1"/>
  <c r="H280" i="1"/>
  <c r="I280" i="1"/>
  <c r="J280" i="1"/>
  <c r="K280" i="1"/>
  <c r="L280" i="1"/>
  <c r="M280" i="1"/>
  <c r="N280" i="1"/>
  <c r="F93" i="1"/>
  <c r="G93" i="1"/>
  <c r="H93" i="1"/>
  <c r="I93" i="1"/>
  <c r="J93" i="1"/>
  <c r="K93" i="1"/>
  <c r="L93" i="1"/>
  <c r="M93" i="1"/>
  <c r="N93" i="1"/>
  <c r="X93" i="1"/>
  <c r="F282" i="1"/>
  <c r="G282" i="1"/>
  <c r="H282" i="1"/>
  <c r="I282" i="1"/>
  <c r="J282" i="1"/>
  <c r="K282" i="1"/>
  <c r="L282" i="1"/>
  <c r="M282" i="1"/>
  <c r="N282" i="1"/>
  <c r="F214" i="1"/>
  <c r="G214" i="1"/>
  <c r="H214" i="1"/>
  <c r="I214" i="1"/>
  <c r="J214" i="1"/>
  <c r="K214" i="1"/>
  <c r="L214" i="1"/>
  <c r="M214" i="1"/>
  <c r="N214" i="1"/>
  <c r="F233" i="1"/>
  <c r="G233" i="1"/>
  <c r="H233" i="1"/>
  <c r="I233" i="1"/>
  <c r="J233" i="1"/>
  <c r="K233" i="1"/>
  <c r="L233" i="1"/>
  <c r="M233" i="1"/>
  <c r="N233" i="1"/>
  <c r="F144" i="1"/>
  <c r="G144" i="1"/>
  <c r="H144" i="1"/>
  <c r="I144" i="1"/>
  <c r="J144" i="1"/>
  <c r="K144" i="1"/>
  <c r="L144" i="1"/>
  <c r="M144" i="1"/>
  <c r="N144" i="1"/>
  <c r="X144" i="1"/>
  <c r="F291" i="1"/>
  <c r="G291" i="1"/>
  <c r="H291" i="1"/>
  <c r="I291" i="1"/>
  <c r="J291" i="1"/>
  <c r="K291" i="1"/>
  <c r="L291" i="1"/>
  <c r="M291" i="1"/>
  <c r="N291" i="1"/>
  <c r="X291" i="1"/>
  <c r="X274" i="1"/>
  <c r="F274" i="1"/>
  <c r="G274" i="1"/>
  <c r="H274" i="1"/>
  <c r="I274" i="1"/>
  <c r="J274" i="1"/>
  <c r="K274" i="1"/>
  <c r="L274" i="1"/>
  <c r="M274" i="1"/>
  <c r="N274" i="1"/>
  <c r="F104" i="1"/>
  <c r="G104" i="1"/>
  <c r="H104" i="1"/>
  <c r="I104" i="1"/>
  <c r="J104" i="1"/>
  <c r="K104" i="1"/>
  <c r="L104" i="1"/>
  <c r="M104" i="1"/>
  <c r="N104" i="1"/>
  <c r="X104" i="1"/>
  <c r="F85" i="1"/>
  <c r="G85" i="1"/>
  <c r="H85" i="1"/>
  <c r="I85" i="1"/>
  <c r="J85" i="1"/>
  <c r="K85" i="1"/>
  <c r="L85" i="1"/>
  <c r="M85" i="1"/>
  <c r="N85" i="1"/>
  <c r="F101" i="1"/>
  <c r="G101" i="1"/>
  <c r="H101" i="1"/>
  <c r="I101" i="1"/>
  <c r="J101" i="1"/>
  <c r="K101" i="1"/>
  <c r="L101" i="1"/>
  <c r="M101" i="1"/>
  <c r="N101" i="1"/>
  <c r="F40" i="1"/>
  <c r="G40" i="1"/>
  <c r="H40" i="1"/>
  <c r="I40" i="1"/>
  <c r="J40" i="1"/>
  <c r="K40" i="1"/>
  <c r="L40" i="1"/>
  <c r="M40" i="1"/>
  <c r="N40" i="1"/>
  <c r="X40" i="1"/>
  <c r="F231" i="1"/>
  <c r="G231" i="1"/>
  <c r="H231" i="1"/>
  <c r="I231" i="1"/>
  <c r="J231" i="1"/>
  <c r="K231" i="1"/>
  <c r="L231" i="1"/>
  <c r="M231" i="1"/>
  <c r="N231" i="1"/>
  <c r="F279" i="1"/>
  <c r="G279" i="1"/>
  <c r="H279" i="1"/>
  <c r="I279" i="1"/>
  <c r="J279" i="1"/>
  <c r="K279" i="1"/>
  <c r="L279" i="1"/>
  <c r="M279" i="1"/>
  <c r="N279" i="1"/>
  <c r="X279" i="1"/>
  <c r="X54" i="1"/>
  <c r="F54" i="1"/>
  <c r="G54" i="1"/>
  <c r="H54" i="1"/>
  <c r="I54" i="1"/>
  <c r="J54" i="1"/>
  <c r="K54" i="1"/>
  <c r="L54" i="1"/>
  <c r="M54" i="1"/>
  <c r="N54" i="1"/>
  <c r="X146" i="1"/>
  <c r="K5" i="1"/>
  <c r="L5" i="1"/>
  <c r="F283" i="1"/>
  <c r="G283" i="1"/>
  <c r="H283" i="1"/>
  <c r="I283" i="1"/>
  <c r="J283" i="1"/>
  <c r="K283" i="1"/>
  <c r="L283" i="1"/>
  <c r="M283" i="1"/>
  <c r="N283" i="1"/>
  <c r="X281" i="1"/>
  <c r="F281" i="1"/>
  <c r="G281" i="1"/>
  <c r="H281" i="1"/>
  <c r="I281" i="1"/>
  <c r="J281" i="1"/>
  <c r="K281" i="1"/>
  <c r="L281" i="1"/>
  <c r="M281" i="1"/>
  <c r="N281" i="1"/>
  <c r="F107" i="1"/>
  <c r="G107" i="1"/>
  <c r="H107" i="1"/>
  <c r="I107" i="1"/>
  <c r="J107" i="1"/>
  <c r="K107" i="1"/>
  <c r="L107" i="1"/>
  <c r="M107" i="1"/>
  <c r="N107" i="1"/>
  <c r="X107" i="1"/>
  <c r="X45" i="1"/>
  <c r="F45" i="1"/>
  <c r="G45" i="1"/>
  <c r="H45" i="1"/>
  <c r="I45" i="1"/>
  <c r="J45" i="1"/>
  <c r="K45" i="1"/>
  <c r="L45" i="1"/>
  <c r="M45" i="1"/>
  <c r="N45" i="1"/>
  <c r="F181" i="1"/>
  <c r="G181" i="1"/>
  <c r="H181" i="1"/>
  <c r="I181" i="1"/>
  <c r="J181" i="1"/>
  <c r="K181" i="1"/>
  <c r="L181" i="1"/>
  <c r="M181" i="1"/>
  <c r="N181" i="1"/>
  <c r="X181" i="1"/>
  <c r="F170" i="1"/>
  <c r="G170" i="1"/>
  <c r="H170" i="1"/>
  <c r="I170" i="1"/>
  <c r="J170" i="1"/>
  <c r="K170" i="1"/>
  <c r="L170" i="1"/>
  <c r="M170" i="1"/>
  <c r="N170" i="1"/>
  <c r="X170" i="1"/>
  <c r="F278" i="1"/>
  <c r="G278" i="1"/>
  <c r="H278" i="1"/>
  <c r="I278" i="1"/>
  <c r="J278" i="1"/>
  <c r="K278" i="1"/>
  <c r="L278" i="1"/>
  <c r="M278" i="1"/>
  <c r="N278" i="1"/>
  <c r="X278" i="1"/>
  <c r="X7" i="1"/>
  <c r="X153" i="1"/>
  <c r="X9" i="1"/>
  <c r="X13" i="1"/>
  <c r="X161" i="1"/>
  <c r="X26" i="1"/>
  <c r="X28" i="1"/>
  <c r="X31" i="1"/>
  <c r="X20" i="1"/>
  <c r="X15" i="1"/>
  <c r="X32" i="1"/>
  <c r="X33" i="1"/>
  <c r="X35" i="1"/>
  <c r="X36" i="1"/>
  <c r="X37" i="1"/>
  <c r="X38" i="1"/>
  <c r="X41" i="1"/>
  <c r="X43" i="1"/>
  <c r="X275" i="1"/>
  <c r="X34" i="1"/>
  <c r="X52" i="1"/>
  <c r="X50" i="1"/>
  <c r="X48" i="1"/>
  <c r="X53" i="1"/>
  <c r="X56" i="1"/>
  <c r="X60" i="1"/>
  <c r="X61" i="1"/>
  <c r="X65" i="1"/>
  <c r="X67" i="1"/>
  <c r="X27" i="1"/>
  <c r="X74" i="1"/>
  <c r="X75" i="1"/>
  <c r="X76" i="1"/>
  <c r="X71" i="1"/>
  <c r="X77" i="1"/>
  <c r="X80" i="1"/>
  <c r="X81" i="1"/>
  <c r="X83" i="1"/>
  <c r="X84" i="1"/>
  <c r="X97" i="1"/>
  <c r="X98" i="1"/>
  <c r="X100" i="1"/>
  <c r="X105" i="1"/>
  <c r="X108" i="1"/>
  <c r="X109" i="1"/>
  <c r="X110" i="1"/>
  <c r="X112" i="1"/>
  <c r="X114" i="1"/>
  <c r="X115" i="1"/>
  <c r="X118" i="1"/>
  <c r="X99" i="1"/>
  <c r="X121" i="1"/>
  <c r="X126" i="1"/>
  <c r="X151" i="1"/>
  <c r="X154" i="1"/>
  <c r="X149" i="1"/>
  <c r="X16" i="1"/>
  <c r="X162" i="1"/>
  <c r="X156" i="1"/>
  <c r="X150" i="1"/>
  <c r="X165" i="1"/>
  <c r="X166" i="1"/>
  <c r="X164" i="1"/>
  <c r="X171" i="1"/>
  <c r="X158" i="1"/>
  <c r="X147" i="1"/>
  <c r="X133" i="1"/>
  <c r="X265" i="1"/>
  <c r="X267" i="1"/>
  <c r="X287" i="1"/>
  <c r="X12" i="1"/>
  <c r="F172" i="1"/>
  <c r="G172" i="1"/>
  <c r="H172" i="1"/>
  <c r="I172" i="1"/>
  <c r="J172" i="1"/>
  <c r="K172" i="1"/>
  <c r="L172" i="1"/>
  <c r="M172" i="1"/>
  <c r="N172" i="1"/>
  <c r="X172" i="1"/>
  <c r="F97" i="1"/>
  <c r="G97" i="1"/>
  <c r="H97" i="1"/>
  <c r="I97" i="1"/>
  <c r="J97" i="1"/>
  <c r="K97" i="1"/>
  <c r="L97" i="1"/>
  <c r="M97" i="1"/>
  <c r="N97" i="1"/>
  <c r="F12" i="1"/>
  <c r="G12" i="1"/>
  <c r="H12" i="1"/>
  <c r="I12" i="1"/>
  <c r="J12" i="1"/>
  <c r="K12" i="1"/>
  <c r="L12" i="1"/>
  <c r="M12" i="1"/>
  <c r="N12" i="1"/>
  <c r="F9" i="1"/>
  <c r="G9" i="1"/>
  <c r="H9" i="1"/>
  <c r="I9" i="1"/>
  <c r="J9" i="1"/>
  <c r="K9" i="1"/>
  <c r="L9" i="1"/>
  <c r="M9" i="1"/>
  <c r="N9" i="1"/>
  <c r="F242" i="1"/>
  <c r="G242" i="1"/>
  <c r="H242" i="1"/>
  <c r="I242" i="1"/>
  <c r="J242" i="1"/>
  <c r="K242" i="1"/>
  <c r="L242" i="1"/>
  <c r="M242" i="1"/>
  <c r="N242" i="1"/>
  <c r="F99" i="1"/>
  <c r="G99" i="1"/>
  <c r="H99" i="1"/>
  <c r="I99" i="1"/>
  <c r="J99" i="1"/>
  <c r="K99" i="1"/>
  <c r="L99" i="1"/>
  <c r="M99" i="1"/>
  <c r="N99" i="1"/>
  <c r="F48" i="1"/>
  <c r="G48" i="1"/>
  <c r="H48" i="1"/>
  <c r="I48" i="1"/>
  <c r="J48" i="1"/>
  <c r="K48" i="1"/>
  <c r="L48" i="1"/>
  <c r="M48" i="1"/>
  <c r="N48" i="1"/>
  <c r="F108" i="1"/>
  <c r="G108" i="1"/>
  <c r="H108" i="1"/>
  <c r="I108" i="1"/>
  <c r="J108" i="1"/>
  <c r="K108" i="1"/>
  <c r="L108" i="1"/>
  <c r="M108" i="1"/>
  <c r="N108" i="1"/>
  <c r="F162" i="1"/>
  <c r="G162" i="1"/>
  <c r="H162" i="1"/>
  <c r="I162" i="1"/>
  <c r="J162" i="1"/>
  <c r="K162" i="1"/>
  <c r="L162" i="1"/>
  <c r="M162" i="1"/>
  <c r="N162" i="1"/>
  <c r="F252" i="1"/>
  <c r="G252" i="1"/>
  <c r="H252" i="1"/>
  <c r="I252" i="1"/>
  <c r="J252" i="1"/>
  <c r="K252" i="1"/>
  <c r="L252" i="1"/>
  <c r="M252" i="1"/>
  <c r="N252" i="1"/>
  <c r="F75" i="1"/>
  <c r="G75" i="1"/>
  <c r="H75" i="1"/>
  <c r="I75" i="1"/>
  <c r="J75" i="1"/>
  <c r="K75" i="1"/>
  <c r="L75" i="1"/>
  <c r="M75" i="1"/>
  <c r="N75" i="1"/>
  <c r="F232" i="1"/>
  <c r="G232" i="1"/>
  <c r="H232" i="1"/>
  <c r="I232" i="1"/>
  <c r="J232" i="1"/>
  <c r="K232" i="1"/>
  <c r="L232" i="1"/>
  <c r="M232" i="1"/>
  <c r="N232" i="1"/>
  <c r="F133" i="1"/>
  <c r="G133" i="1"/>
  <c r="H133" i="1"/>
  <c r="I133" i="1"/>
  <c r="J133" i="1"/>
  <c r="K133" i="1"/>
  <c r="L133" i="1"/>
  <c r="M133" i="1"/>
  <c r="N133" i="1"/>
  <c r="F215" i="1"/>
  <c r="G215" i="1"/>
  <c r="H215" i="1"/>
  <c r="I215" i="1"/>
  <c r="J215" i="1"/>
  <c r="K215" i="1"/>
  <c r="L215" i="1"/>
  <c r="M215" i="1"/>
  <c r="N215" i="1"/>
  <c r="F27" i="1"/>
  <c r="G27" i="1"/>
  <c r="H27" i="1"/>
  <c r="I27" i="1"/>
  <c r="J27" i="1"/>
  <c r="K27" i="1"/>
  <c r="L27" i="1"/>
  <c r="M27" i="1"/>
  <c r="N27" i="1"/>
  <c r="F73" i="1"/>
  <c r="G73" i="1"/>
  <c r="H73" i="1"/>
  <c r="I73" i="1"/>
  <c r="J73" i="1"/>
  <c r="K73" i="1"/>
  <c r="L73" i="1"/>
  <c r="M73" i="1"/>
  <c r="N73" i="1"/>
  <c r="X73" i="1"/>
  <c r="F51" i="1"/>
  <c r="G51" i="1"/>
  <c r="H51" i="1"/>
  <c r="I51" i="1"/>
  <c r="J51" i="1"/>
  <c r="K51" i="1"/>
  <c r="L51" i="1"/>
  <c r="M51" i="1"/>
  <c r="N51" i="1"/>
  <c r="F129" i="1"/>
  <c r="G129" i="1"/>
  <c r="H129" i="1"/>
  <c r="I129" i="1"/>
  <c r="J129" i="1"/>
  <c r="K129" i="1"/>
  <c r="L129" i="1"/>
  <c r="M129" i="1"/>
  <c r="N129" i="1"/>
  <c r="F228" i="1"/>
  <c r="G228" i="1"/>
  <c r="H228" i="1"/>
  <c r="I228" i="1"/>
  <c r="J228" i="1"/>
  <c r="K228" i="1"/>
  <c r="L228" i="1"/>
  <c r="M228" i="1"/>
  <c r="N228" i="1"/>
  <c r="F164" i="1"/>
  <c r="G164" i="1"/>
  <c r="H164" i="1"/>
  <c r="I164" i="1"/>
  <c r="J164" i="1"/>
  <c r="K164" i="1"/>
  <c r="L164" i="1"/>
  <c r="M164" i="1"/>
  <c r="N164" i="1"/>
  <c r="F41" i="1"/>
  <c r="G41" i="1"/>
  <c r="H41" i="1"/>
  <c r="I41" i="1"/>
  <c r="J41" i="1"/>
  <c r="K41" i="1"/>
  <c r="L41" i="1"/>
  <c r="M41" i="1"/>
  <c r="N41" i="1"/>
  <c r="F77" i="1"/>
  <c r="G77" i="1"/>
  <c r="H77" i="1"/>
  <c r="I77" i="1"/>
  <c r="J77" i="1"/>
  <c r="K77" i="1"/>
  <c r="L77" i="1"/>
  <c r="M77" i="1"/>
  <c r="N77" i="1"/>
  <c r="F105" i="1"/>
  <c r="G105" i="1"/>
  <c r="H105" i="1"/>
  <c r="I105" i="1"/>
  <c r="J105" i="1"/>
  <c r="K105" i="1"/>
  <c r="L105" i="1"/>
  <c r="M105" i="1"/>
  <c r="N105" i="1"/>
  <c r="F43" i="1"/>
  <c r="G43" i="1"/>
  <c r="H43" i="1"/>
  <c r="I43" i="1"/>
  <c r="J43" i="1"/>
  <c r="K43" i="1"/>
  <c r="L43" i="1"/>
  <c r="M43" i="1"/>
  <c r="N43" i="1"/>
  <c r="X266" i="1"/>
  <c r="X269" i="1"/>
  <c r="X272" i="1"/>
  <c r="X175" i="1"/>
  <c r="X159" i="1"/>
  <c r="X94" i="1"/>
  <c r="X103" i="1"/>
  <c r="X91" i="1"/>
  <c r="X148" i="1"/>
  <c r="X152" i="1"/>
  <c r="X24" i="1"/>
  <c r="X44" i="1"/>
  <c r="X23" i="1"/>
  <c r="X47" i="1"/>
  <c r="X66" i="1"/>
  <c r="X22" i="1"/>
  <c r="X29" i="1"/>
  <c r="X25" i="1"/>
  <c r="X14" i="1"/>
  <c r="X18" i="1"/>
  <c r="X17" i="1"/>
  <c r="X6" i="1"/>
  <c r="F198" i="1"/>
  <c r="G198" i="1"/>
  <c r="H198" i="1"/>
  <c r="I198" i="1"/>
  <c r="J198" i="1"/>
  <c r="K198" i="1"/>
  <c r="L198" i="1"/>
  <c r="M198" i="1"/>
  <c r="N198" i="1"/>
  <c r="F199" i="1"/>
  <c r="G199" i="1"/>
  <c r="H199" i="1"/>
  <c r="I199" i="1"/>
  <c r="J199" i="1"/>
  <c r="K199" i="1"/>
  <c r="L199" i="1"/>
  <c r="M199" i="1"/>
  <c r="N199" i="1"/>
  <c r="N6" i="1"/>
  <c r="N7" i="1"/>
  <c r="N10" i="1"/>
  <c r="N11" i="1"/>
  <c r="N8" i="1"/>
  <c r="N13" i="1"/>
  <c r="N14" i="1"/>
  <c r="N16" i="1"/>
  <c r="N18" i="1"/>
  <c r="N17" i="1"/>
  <c r="N19" i="1"/>
  <c r="N21" i="1"/>
  <c r="N22" i="1"/>
  <c r="N26" i="1"/>
  <c r="N29" i="1"/>
  <c r="N25" i="1"/>
  <c r="N31" i="1"/>
  <c r="N32" i="1"/>
  <c r="N20" i="1"/>
  <c r="N33" i="1"/>
  <c r="N35" i="1"/>
  <c r="N36" i="1"/>
  <c r="N15" i="1"/>
  <c r="N24" i="1"/>
  <c r="N37" i="1"/>
  <c r="N38" i="1"/>
  <c r="N39" i="1"/>
  <c r="N28" i="1"/>
  <c r="N44" i="1"/>
  <c r="N23" i="1"/>
  <c r="N46" i="1"/>
  <c r="N47" i="1"/>
  <c r="N52" i="1"/>
  <c r="N50" i="1"/>
  <c r="N53" i="1"/>
  <c r="N34" i="1"/>
  <c r="N56" i="1"/>
  <c r="N60" i="1"/>
  <c r="N61" i="1"/>
  <c r="N65" i="1"/>
  <c r="N66" i="1"/>
  <c r="N67" i="1"/>
  <c r="N74" i="1"/>
  <c r="N68" i="1"/>
  <c r="N76" i="1"/>
  <c r="N71" i="1"/>
  <c r="N86" i="1"/>
  <c r="N78" i="1"/>
  <c r="N80" i="1"/>
  <c r="N81" i="1"/>
  <c r="N83" i="1"/>
  <c r="N84" i="1"/>
  <c r="N94" i="1"/>
  <c r="N98" i="1"/>
  <c r="N100" i="1"/>
  <c r="N103" i="1"/>
  <c r="N109" i="1"/>
  <c r="N110" i="1"/>
  <c r="N112" i="1"/>
  <c r="N114" i="1"/>
  <c r="N115" i="1"/>
  <c r="N118" i="1"/>
  <c r="N121" i="1"/>
  <c r="N126" i="1"/>
  <c r="N91" i="1"/>
  <c r="N142" i="1"/>
  <c r="N143" i="1"/>
  <c r="N146" i="1"/>
  <c r="N145" i="1"/>
  <c r="N147" i="1"/>
  <c r="N148" i="1"/>
  <c r="N151" i="1"/>
  <c r="N152" i="1"/>
  <c r="N155" i="1"/>
  <c r="N157" i="1"/>
  <c r="N153" i="1"/>
  <c r="N158" i="1"/>
  <c r="N159" i="1"/>
  <c r="N161" i="1"/>
  <c r="N167" i="1"/>
  <c r="N149" i="1"/>
  <c r="N156" i="1"/>
  <c r="N173" i="1"/>
  <c r="N154" i="1"/>
  <c r="N176" i="1"/>
  <c r="N150" i="1"/>
  <c r="N168" i="1"/>
  <c r="N165" i="1"/>
  <c r="N166" i="1"/>
  <c r="N175" i="1"/>
  <c r="N174" i="1"/>
  <c r="N171" i="1"/>
  <c r="N201" i="1"/>
  <c r="N200" i="1"/>
  <c r="N204" i="1"/>
  <c r="N206" i="1"/>
  <c r="N202" i="1"/>
  <c r="N210" i="1"/>
  <c r="N207" i="1"/>
  <c r="N211" i="1"/>
  <c r="N223" i="1"/>
  <c r="N224" i="1"/>
  <c r="N234" i="1"/>
  <c r="N237" i="1"/>
  <c r="N238" i="1"/>
  <c r="N239" i="1"/>
  <c r="N240" i="1"/>
  <c r="N241" i="1"/>
  <c r="N236" i="1"/>
  <c r="N243" i="1"/>
  <c r="N245" i="1"/>
  <c r="N246" i="1"/>
  <c r="N249" i="1"/>
  <c r="N248" i="1"/>
  <c r="N253" i="1"/>
  <c r="N254" i="1"/>
  <c r="N255" i="1"/>
  <c r="N257" i="1"/>
  <c r="N258" i="1"/>
  <c r="N259" i="1"/>
  <c r="N260" i="1"/>
  <c r="N261" i="1"/>
  <c r="N262" i="1"/>
  <c r="N263" i="1"/>
  <c r="N265" i="1"/>
  <c r="N266" i="1"/>
  <c r="N267" i="1"/>
  <c r="N268" i="1"/>
  <c r="N269" i="1"/>
  <c r="N272" i="1"/>
  <c r="N275" i="1"/>
  <c r="N287" i="1"/>
  <c r="N5" i="1"/>
  <c r="F61" i="1"/>
  <c r="G61" i="1"/>
  <c r="H61" i="1"/>
  <c r="I61" i="1"/>
  <c r="J61" i="1"/>
  <c r="K61" i="1"/>
  <c r="L61" i="1"/>
  <c r="M61" i="1"/>
  <c r="F269" i="1"/>
  <c r="G269" i="1"/>
  <c r="H269" i="1"/>
  <c r="I269" i="1"/>
  <c r="J269" i="1"/>
  <c r="K269" i="1"/>
  <c r="L269" i="1"/>
  <c r="M269" i="1"/>
  <c r="F267" i="1"/>
  <c r="G267" i="1"/>
  <c r="H267" i="1"/>
  <c r="I267" i="1"/>
  <c r="J267" i="1"/>
  <c r="K267" i="1"/>
  <c r="L267" i="1"/>
  <c r="M267" i="1"/>
  <c r="F154" i="1"/>
  <c r="G154" i="1"/>
  <c r="H154" i="1"/>
  <c r="I154" i="1"/>
  <c r="J154" i="1"/>
  <c r="K154" i="1"/>
  <c r="L154" i="1"/>
  <c r="M154" i="1"/>
  <c r="F145" i="1"/>
  <c r="G145" i="1"/>
  <c r="H145" i="1"/>
  <c r="I145" i="1"/>
  <c r="J145" i="1"/>
  <c r="K145" i="1"/>
  <c r="L145" i="1"/>
  <c r="M145" i="1"/>
  <c r="M202" i="1"/>
  <c r="L202" i="1"/>
  <c r="K202" i="1"/>
  <c r="J202" i="1"/>
  <c r="I202" i="1"/>
  <c r="H202" i="1"/>
  <c r="G202" i="1"/>
  <c r="F202" i="1"/>
  <c r="M84" i="1"/>
  <c r="L84" i="1"/>
  <c r="K84" i="1"/>
  <c r="J84" i="1"/>
  <c r="I84" i="1"/>
  <c r="H84" i="1"/>
  <c r="G84" i="1"/>
  <c r="F84" i="1"/>
  <c r="F80" i="1"/>
  <c r="G80" i="1"/>
  <c r="H80" i="1"/>
  <c r="I80" i="1"/>
  <c r="J80" i="1"/>
  <c r="K80" i="1"/>
  <c r="L80" i="1"/>
  <c r="M80" i="1"/>
  <c r="F260" i="1"/>
  <c r="G260" i="1"/>
  <c r="H260" i="1"/>
  <c r="I260" i="1"/>
  <c r="J260" i="1"/>
  <c r="K260" i="1"/>
  <c r="L260" i="1"/>
  <c r="M260" i="1"/>
  <c r="F103" i="1"/>
  <c r="G103" i="1"/>
  <c r="H103" i="1"/>
  <c r="I103" i="1"/>
  <c r="J103" i="1"/>
  <c r="K103" i="1"/>
  <c r="L103" i="1"/>
  <c r="M103" i="1"/>
  <c r="F150" i="1"/>
  <c r="G150" i="1"/>
  <c r="H150" i="1"/>
  <c r="I150" i="1"/>
  <c r="J150" i="1"/>
  <c r="K150" i="1"/>
  <c r="L150" i="1"/>
  <c r="M150" i="1"/>
  <c r="F224" i="1"/>
  <c r="G224" i="1"/>
  <c r="H224" i="1"/>
  <c r="I224" i="1"/>
  <c r="J224" i="1"/>
  <c r="K224" i="1"/>
  <c r="L224" i="1"/>
  <c r="M224" i="1"/>
  <c r="F33" i="1"/>
  <c r="G33" i="1"/>
  <c r="H33" i="1"/>
  <c r="I33" i="1"/>
  <c r="J33" i="1"/>
  <c r="K33" i="1"/>
  <c r="L33" i="1"/>
  <c r="M33" i="1"/>
  <c r="F266" i="1"/>
  <c r="G266" i="1"/>
  <c r="H266" i="1"/>
  <c r="I266" i="1"/>
  <c r="J266" i="1"/>
  <c r="K266" i="1"/>
  <c r="L266" i="1"/>
  <c r="M266" i="1"/>
  <c r="F223" i="1"/>
  <c r="G223" i="1"/>
  <c r="H223" i="1"/>
  <c r="I223" i="1"/>
  <c r="J223" i="1"/>
  <c r="K223" i="1"/>
  <c r="L223" i="1"/>
  <c r="M223" i="1"/>
  <c r="M81" i="1"/>
  <c r="F126" i="1"/>
  <c r="G126" i="1"/>
  <c r="H126" i="1"/>
  <c r="I126" i="1"/>
  <c r="J126" i="1"/>
  <c r="K126" i="1"/>
  <c r="L126" i="1"/>
  <c r="M126" i="1"/>
  <c r="F112" i="1"/>
  <c r="G112" i="1"/>
  <c r="H112" i="1"/>
  <c r="I112" i="1"/>
  <c r="J112" i="1"/>
  <c r="K112" i="1"/>
  <c r="L112" i="1"/>
  <c r="M112" i="1"/>
  <c r="F255" i="1"/>
  <c r="G255" i="1"/>
  <c r="H255" i="1"/>
  <c r="I255" i="1"/>
  <c r="J255" i="1"/>
  <c r="K255" i="1"/>
  <c r="L255" i="1"/>
  <c r="M255" i="1"/>
  <c r="F207" i="1"/>
  <c r="G207" i="1"/>
  <c r="H207" i="1"/>
  <c r="I207" i="1"/>
  <c r="J207" i="1"/>
  <c r="K207" i="1"/>
  <c r="L207" i="1"/>
  <c r="M207" i="1"/>
  <c r="F201" i="1"/>
  <c r="G201" i="1"/>
  <c r="H201" i="1"/>
  <c r="I201" i="1"/>
  <c r="J201" i="1"/>
  <c r="K201" i="1"/>
  <c r="L201" i="1"/>
  <c r="M201" i="1"/>
  <c r="F109" i="1"/>
  <c r="G109" i="1"/>
  <c r="H109" i="1"/>
  <c r="I109" i="1"/>
  <c r="J109" i="1"/>
  <c r="K109" i="1"/>
  <c r="L109" i="1"/>
  <c r="M109" i="1"/>
  <c r="F23" i="1"/>
  <c r="G23" i="1"/>
  <c r="H23" i="1"/>
  <c r="I23" i="1"/>
  <c r="J23" i="1"/>
  <c r="K23" i="1"/>
  <c r="L23" i="1"/>
  <c r="M23" i="1"/>
  <c r="F253" i="1"/>
  <c r="G253" i="1"/>
  <c r="H253" i="1"/>
  <c r="I253" i="1"/>
  <c r="J253" i="1"/>
  <c r="K253" i="1"/>
  <c r="L253" i="1"/>
  <c r="M253" i="1"/>
  <c r="F206" i="1"/>
  <c r="G206" i="1"/>
  <c r="H206" i="1"/>
  <c r="I206" i="1"/>
  <c r="J206" i="1"/>
  <c r="K206" i="1"/>
  <c r="L206" i="1"/>
  <c r="M206" i="1"/>
  <c r="M149" i="1"/>
  <c r="L149" i="1"/>
  <c r="K149" i="1"/>
  <c r="J149" i="1"/>
  <c r="I149" i="1"/>
  <c r="H149" i="1"/>
  <c r="G149" i="1"/>
  <c r="F149" i="1"/>
  <c r="M254" i="1"/>
  <c r="L254" i="1"/>
  <c r="K254" i="1"/>
  <c r="J254" i="1"/>
  <c r="I254" i="1"/>
  <c r="H254" i="1"/>
  <c r="G254" i="1"/>
  <c r="F254" i="1"/>
  <c r="F35" i="1"/>
  <c r="G35" i="1"/>
  <c r="H35" i="1"/>
  <c r="I35" i="1"/>
  <c r="J35" i="1"/>
  <c r="K35" i="1"/>
  <c r="L35" i="1"/>
  <c r="M35" i="1"/>
  <c r="F241" i="1"/>
  <c r="G241" i="1"/>
  <c r="H241" i="1"/>
  <c r="I241" i="1"/>
  <c r="J241" i="1"/>
  <c r="K241" i="1"/>
  <c r="L241" i="1"/>
  <c r="M241" i="1"/>
  <c r="F249" i="1"/>
  <c r="G249" i="1"/>
  <c r="H249" i="1"/>
  <c r="I249" i="1"/>
  <c r="J249" i="1"/>
  <c r="K249" i="1"/>
  <c r="L249" i="1"/>
  <c r="M249" i="1"/>
  <c r="F173" i="1"/>
  <c r="G173" i="1"/>
  <c r="H173" i="1"/>
  <c r="I173" i="1"/>
  <c r="J173" i="1"/>
  <c r="K173" i="1"/>
  <c r="L173" i="1"/>
  <c r="M173" i="1"/>
  <c r="F71" i="1"/>
  <c r="G71" i="1"/>
  <c r="H71" i="1"/>
  <c r="I71" i="1"/>
  <c r="J71" i="1"/>
  <c r="K71" i="1"/>
  <c r="L71" i="1"/>
  <c r="M71" i="1"/>
  <c r="F118" i="1"/>
  <c r="G118" i="1"/>
  <c r="H118" i="1"/>
  <c r="I118" i="1"/>
  <c r="J118" i="1"/>
  <c r="K118" i="1"/>
  <c r="L118" i="1"/>
  <c r="M118" i="1"/>
  <c r="F20" i="1"/>
  <c r="G20" i="1"/>
  <c r="H20" i="1"/>
  <c r="I20" i="1"/>
  <c r="J20" i="1"/>
  <c r="K20" i="1"/>
  <c r="L20" i="1"/>
  <c r="M20" i="1"/>
  <c r="F175" i="1"/>
  <c r="G175" i="1"/>
  <c r="H175" i="1"/>
  <c r="I175" i="1"/>
  <c r="J175" i="1"/>
  <c r="K175" i="1"/>
  <c r="L175" i="1"/>
  <c r="M175" i="1"/>
  <c r="F287" i="1"/>
  <c r="G287" i="1"/>
  <c r="H287" i="1"/>
  <c r="I287" i="1"/>
  <c r="J287" i="1"/>
  <c r="K287" i="1"/>
  <c r="L287" i="1"/>
  <c r="M287" i="1"/>
  <c r="F98" i="1"/>
  <c r="G98" i="1"/>
  <c r="H98" i="1"/>
  <c r="I98" i="1"/>
  <c r="J98" i="1"/>
  <c r="K98" i="1"/>
  <c r="L98" i="1"/>
  <c r="M98" i="1"/>
  <c r="F94" i="1"/>
  <c r="G94" i="1"/>
  <c r="H94" i="1"/>
  <c r="I94" i="1"/>
  <c r="J94" i="1"/>
  <c r="K94" i="1"/>
  <c r="L94" i="1"/>
  <c r="M94" i="1"/>
  <c r="F204" i="1"/>
  <c r="G204" i="1"/>
  <c r="H204" i="1"/>
  <c r="I204" i="1"/>
  <c r="J204" i="1"/>
  <c r="K204" i="1"/>
  <c r="L204" i="1"/>
  <c r="M204" i="1"/>
  <c r="F25" i="1"/>
  <c r="G25" i="1"/>
  <c r="H25" i="1"/>
  <c r="I25" i="1"/>
  <c r="J25" i="1"/>
  <c r="K25" i="1"/>
  <c r="L25" i="1"/>
  <c r="M25" i="1"/>
  <c r="F24" i="1"/>
  <c r="G24" i="1"/>
  <c r="H24" i="1"/>
  <c r="I24" i="1"/>
  <c r="J24" i="1"/>
  <c r="K24" i="1"/>
  <c r="L24" i="1"/>
  <c r="M24" i="1"/>
  <c r="F237" i="1"/>
  <c r="G237" i="1"/>
  <c r="H237" i="1"/>
  <c r="I237" i="1"/>
  <c r="J237" i="1"/>
  <c r="K237" i="1"/>
  <c r="L237" i="1"/>
  <c r="M237" i="1"/>
  <c r="F236" i="1"/>
  <c r="G236" i="1"/>
  <c r="H236" i="1"/>
  <c r="I236" i="1"/>
  <c r="J236" i="1"/>
  <c r="K236" i="1"/>
  <c r="L236" i="1"/>
  <c r="M236" i="1"/>
  <c r="F211" i="1"/>
  <c r="G211" i="1"/>
  <c r="H211" i="1"/>
  <c r="I211" i="1"/>
  <c r="J211" i="1"/>
  <c r="K211" i="1"/>
  <c r="L211" i="1"/>
  <c r="M211" i="1"/>
  <c r="F239" i="1"/>
  <c r="G239" i="1"/>
  <c r="H239" i="1"/>
  <c r="I239" i="1"/>
  <c r="J239" i="1"/>
  <c r="K239" i="1"/>
  <c r="L239" i="1"/>
  <c r="M239" i="1"/>
  <c r="F245" i="1"/>
  <c r="G245" i="1"/>
  <c r="H245" i="1"/>
  <c r="I245" i="1"/>
  <c r="J245" i="1"/>
  <c r="K245" i="1"/>
  <c r="L245" i="1"/>
  <c r="M245" i="1"/>
  <c r="M86" i="1"/>
  <c r="L86" i="1"/>
  <c r="K86" i="1"/>
  <c r="J86" i="1"/>
  <c r="I86" i="1"/>
  <c r="H86" i="1"/>
  <c r="F86" i="1"/>
  <c r="M66" i="1"/>
  <c r="L66" i="1"/>
  <c r="K66" i="1"/>
  <c r="J66" i="1"/>
  <c r="I66" i="1"/>
  <c r="H66" i="1"/>
  <c r="F66" i="1"/>
  <c r="F121" i="1"/>
  <c r="H121" i="1"/>
  <c r="I121" i="1"/>
  <c r="J121" i="1"/>
  <c r="K121" i="1"/>
  <c r="L121" i="1"/>
  <c r="M121" i="1"/>
  <c r="F28" i="1"/>
  <c r="H28" i="1"/>
  <c r="I28" i="1"/>
  <c r="J28" i="1"/>
  <c r="K28" i="1"/>
  <c r="L28" i="1"/>
  <c r="M28" i="1"/>
  <c r="M6" i="1"/>
  <c r="M7" i="1"/>
  <c r="M10" i="1"/>
  <c r="M11" i="1"/>
  <c r="M13" i="1"/>
  <c r="M16" i="1"/>
  <c r="M18" i="1"/>
  <c r="M17" i="1"/>
  <c r="M19" i="1"/>
  <c r="M8" i="1"/>
  <c r="M21" i="1"/>
  <c r="M14" i="1"/>
  <c r="M31" i="1"/>
  <c r="M32" i="1"/>
  <c r="M26" i="1"/>
  <c r="M36" i="1"/>
  <c r="M37" i="1"/>
  <c r="M38" i="1"/>
  <c r="M39" i="1"/>
  <c r="M29" i="1"/>
  <c r="M22" i="1"/>
  <c r="M44" i="1"/>
  <c r="M46" i="1"/>
  <c r="M47" i="1"/>
  <c r="M52" i="1"/>
  <c r="M50" i="1"/>
  <c r="M53" i="1"/>
  <c r="M15" i="1"/>
  <c r="M34" i="1"/>
  <c r="M56" i="1"/>
  <c r="M60" i="1"/>
  <c r="M67" i="1"/>
  <c r="M74" i="1"/>
  <c r="M68" i="1"/>
  <c r="M76" i="1"/>
  <c r="M78" i="1"/>
  <c r="M83" i="1"/>
  <c r="M65" i="1"/>
  <c r="M100" i="1"/>
  <c r="M110" i="1"/>
  <c r="M114" i="1"/>
  <c r="M115" i="1"/>
  <c r="M91" i="1"/>
  <c r="M143" i="1"/>
  <c r="M142" i="1"/>
  <c r="M151" i="1"/>
  <c r="M152" i="1"/>
  <c r="M146" i="1"/>
  <c r="M148" i="1"/>
  <c r="M157" i="1"/>
  <c r="M155" i="1"/>
  <c r="M147" i="1"/>
  <c r="M159" i="1"/>
  <c r="M161" i="1"/>
  <c r="M156" i="1"/>
  <c r="M168" i="1"/>
  <c r="M176" i="1"/>
  <c r="M165" i="1"/>
  <c r="M166" i="1"/>
  <c r="M153" i="1"/>
  <c r="M158" i="1"/>
  <c r="M167" i="1"/>
  <c r="M174" i="1"/>
  <c r="M171" i="1"/>
  <c r="M234" i="1"/>
  <c r="M238" i="1"/>
  <c r="M200" i="1"/>
  <c r="M243" i="1"/>
  <c r="M248" i="1"/>
  <c r="M246" i="1"/>
  <c r="M257" i="1"/>
  <c r="M210" i="1"/>
  <c r="M258" i="1"/>
  <c r="M259" i="1"/>
  <c r="M240" i="1"/>
  <c r="M261" i="1"/>
  <c r="M262" i="1"/>
  <c r="M263" i="1"/>
  <c r="M268" i="1"/>
  <c r="M272" i="1"/>
  <c r="M265" i="1"/>
  <c r="M275" i="1"/>
  <c r="M5" i="1"/>
  <c r="L6" i="1"/>
  <c r="L7" i="1"/>
  <c r="L10" i="1"/>
  <c r="L11" i="1"/>
  <c r="L13" i="1"/>
  <c r="L16" i="1"/>
  <c r="L18" i="1"/>
  <c r="L17" i="1"/>
  <c r="L19" i="1"/>
  <c r="L8" i="1"/>
  <c r="L21" i="1"/>
  <c r="L14" i="1"/>
  <c r="L31" i="1"/>
  <c r="L32" i="1"/>
  <c r="L26" i="1"/>
  <c r="L36" i="1"/>
  <c r="L37" i="1"/>
  <c r="L38" i="1"/>
  <c r="L39" i="1"/>
  <c r="L29" i="1"/>
  <c r="L22" i="1"/>
  <c r="L44" i="1"/>
  <c r="L46" i="1"/>
  <c r="L47" i="1"/>
  <c r="L52" i="1"/>
  <c r="L50" i="1"/>
  <c r="L53" i="1"/>
  <c r="L15" i="1"/>
  <c r="L34" i="1"/>
  <c r="L56" i="1"/>
  <c r="L60" i="1"/>
  <c r="L67" i="1"/>
  <c r="L74" i="1"/>
  <c r="L68" i="1"/>
  <c r="L76" i="1"/>
  <c r="L78" i="1"/>
  <c r="L81" i="1"/>
  <c r="L83" i="1"/>
  <c r="L65" i="1"/>
  <c r="L100" i="1"/>
  <c r="L110" i="1"/>
  <c r="L114" i="1"/>
  <c r="L115" i="1"/>
  <c r="L91" i="1"/>
  <c r="L143" i="1"/>
  <c r="L142" i="1"/>
  <c r="L151" i="1"/>
  <c r="L152" i="1"/>
  <c r="L146" i="1"/>
  <c r="L148" i="1"/>
  <c r="L157" i="1"/>
  <c r="L155" i="1"/>
  <c r="L147" i="1"/>
  <c r="L159" i="1"/>
  <c r="L161" i="1"/>
  <c r="L156" i="1"/>
  <c r="L168" i="1"/>
  <c r="L176" i="1"/>
  <c r="L165" i="1"/>
  <c r="L166" i="1"/>
  <c r="L153" i="1"/>
  <c r="L158" i="1"/>
  <c r="L167" i="1"/>
  <c r="L174" i="1"/>
  <c r="L171" i="1"/>
  <c r="L234" i="1"/>
  <c r="L238" i="1"/>
  <c r="L200" i="1"/>
  <c r="L243" i="1"/>
  <c r="L248" i="1"/>
  <c r="L246" i="1"/>
  <c r="L257" i="1"/>
  <c r="L210" i="1"/>
  <c r="L258" i="1"/>
  <c r="L259" i="1"/>
  <c r="L240" i="1"/>
  <c r="L261" i="1"/>
  <c r="L262" i="1"/>
  <c r="L263" i="1"/>
  <c r="L268" i="1"/>
  <c r="L272" i="1"/>
  <c r="L265" i="1"/>
  <c r="L275" i="1"/>
  <c r="F243" i="1"/>
  <c r="H243" i="1"/>
  <c r="I243" i="1"/>
  <c r="J243" i="1"/>
  <c r="K243" i="1"/>
  <c r="F257" i="1"/>
  <c r="H257" i="1"/>
  <c r="I257" i="1"/>
  <c r="J257" i="1"/>
  <c r="K257" i="1"/>
  <c r="F147" i="1"/>
  <c r="H147" i="1"/>
  <c r="I147" i="1"/>
  <c r="J147" i="1"/>
  <c r="K147" i="1"/>
  <c r="F32" i="1"/>
  <c r="H32" i="1"/>
  <c r="I32" i="1"/>
  <c r="J32" i="1"/>
  <c r="K32" i="1"/>
  <c r="F22" i="1"/>
  <c r="H22" i="1"/>
  <c r="I22" i="1"/>
  <c r="J22" i="1"/>
  <c r="K22" i="1"/>
  <c r="F31" i="1"/>
  <c r="H31" i="1"/>
  <c r="I31" i="1"/>
  <c r="J31" i="1"/>
  <c r="K31" i="1"/>
  <c r="F21" i="1"/>
  <c r="H21" i="1"/>
  <c r="I21" i="1"/>
  <c r="J21" i="1"/>
  <c r="K21" i="1"/>
  <c r="F91" i="1"/>
  <c r="H91" i="1"/>
  <c r="I91" i="1"/>
  <c r="J91" i="1"/>
  <c r="K91" i="1"/>
  <c r="F29" i="1"/>
  <c r="H29" i="1"/>
  <c r="I29" i="1"/>
  <c r="J29" i="1"/>
  <c r="K29" i="1"/>
  <c r="F44" i="1"/>
  <c r="H44" i="1"/>
  <c r="I44" i="1"/>
  <c r="J44" i="1"/>
  <c r="K44" i="1"/>
  <c r="F238" i="1"/>
  <c r="H238" i="1"/>
  <c r="I238" i="1"/>
  <c r="J238" i="1"/>
  <c r="K238" i="1"/>
  <c r="F258" i="1"/>
  <c r="H258" i="1"/>
  <c r="I258" i="1"/>
  <c r="J258" i="1"/>
  <c r="K258" i="1"/>
  <c r="F234" i="1"/>
  <c r="H234" i="1"/>
  <c r="I234" i="1"/>
  <c r="J234" i="1"/>
  <c r="K234" i="1"/>
  <c r="F26" i="1"/>
  <c r="H26" i="1"/>
  <c r="I26" i="1"/>
  <c r="J26" i="1"/>
  <c r="K26" i="1"/>
  <c r="F151" i="1"/>
  <c r="H151" i="1"/>
  <c r="I151" i="1"/>
  <c r="J151" i="1"/>
  <c r="K151" i="1"/>
  <c r="F157" i="1"/>
  <c r="H157" i="1"/>
  <c r="I157" i="1"/>
  <c r="J157" i="1"/>
  <c r="K157" i="1"/>
  <c r="F166" i="1"/>
  <c r="H166" i="1"/>
  <c r="I166" i="1"/>
  <c r="J166" i="1"/>
  <c r="K166" i="1"/>
  <c r="F10" i="1"/>
  <c r="H10" i="1"/>
  <c r="I10" i="1"/>
  <c r="J10" i="1"/>
  <c r="K10" i="1"/>
  <c r="F142" i="1"/>
  <c r="H142" i="1"/>
  <c r="I142" i="1"/>
  <c r="J142" i="1"/>
  <c r="K142" i="1"/>
  <c r="K6" i="1"/>
  <c r="K7" i="1"/>
  <c r="K13" i="1"/>
  <c r="K18" i="1"/>
  <c r="K16" i="1"/>
  <c r="K11" i="1"/>
  <c r="K8" i="1"/>
  <c r="K19" i="1"/>
  <c r="K36" i="1"/>
  <c r="K38" i="1"/>
  <c r="K47" i="1"/>
  <c r="K52" i="1"/>
  <c r="K50" i="1"/>
  <c r="K53" i="1"/>
  <c r="K15" i="1"/>
  <c r="K34" i="1"/>
  <c r="K56" i="1"/>
  <c r="K39" i="1"/>
  <c r="K37" i="1"/>
  <c r="K60" i="1"/>
  <c r="K46" i="1"/>
  <c r="K14" i="1"/>
  <c r="K67" i="1"/>
  <c r="K74" i="1"/>
  <c r="K68" i="1"/>
  <c r="K76" i="1"/>
  <c r="K78" i="1"/>
  <c r="K81" i="1"/>
  <c r="K83" i="1"/>
  <c r="K65" i="1"/>
  <c r="K100" i="1"/>
  <c r="K110" i="1"/>
  <c r="K114" i="1"/>
  <c r="K115" i="1"/>
  <c r="K143" i="1"/>
  <c r="K168" i="1"/>
  <c r="K152" i="1"/>
  <c r="K159" i="1"/>
  <c r="K161" i="1"/>
  <c r="K156" i="1"/>
  <c r="K155" i="1"/>
  <c r="K146" i="1"/>
  <c r="K176" i="1"/>
  <c r="K153" i="1"/>
  <c r="K158" i="1"/>
  <c r="K167" i="1"/>
  <c r="K174" i="1"/>
  <c r="K165" i="1"/>
  <c r="K148" i="1"/>
  <c r="K171" i="1"/>
  <c r="K200" i="1"/>
  <c r="K248" i="1"/>
  <c r="K210" i="1"/>
  <c r="K259" i="1"/>
  <c r="K240" i="1"/>
  <c r="K261" i="1"/>
  <c r="K262" i="1"/>
  <c r="K263" i="1"/>
  <c r="K246" i="1"/>
  <c r="K268" i="1"/>
  <c r="K272" i="1"/>
  <c r="K265" i="1"/>
  <c r="K275" i="1"/>
  <c r="K17" i="1"/>
  <c r="F168" i="1"/>
  <c r="H168" i="1"/>
  <c r="I168" i="1"/>
  <c r="J168" i="1"/>
  <c r="F165" i="1"/>
  <c r="H165" i="1"/>
  <c r="I165" i="1"/>
  <c r="J165" i="1"/>
  <c r="F148" i="1"/>
  <c r="H148" i="1"/>
  <c r="I148" i="1"/>
  <c r="J148" i="1"/>
  <c r="F37" i="1"/>
  <c r="H37" i="1"/>
  <c r="I37" i="1"/>
  <c r="J37" i="1"/>
  <c r="F50" i="1"/>
  <c r="H50" i="1"/>
  <c r="I50" i="1"/>
  <c r="J50" i="1"/>
  <c r="F46" i="1"/>
  <c r="H46" i="1"/>
  <c r="I46" i="1"/>
  <c r="J46" i="1"/>
  <c r="J6" i="1"/>
  <c r="J7" i="1"/>
  <c r="J13" i="1"/>
  <c r="J18" i="1"/>
  <c r="J17" i="1"/>
  <c r="J16" i="1"/>
  <c r="J11" i="1"/>
  <c r="J8" i="1"/>
  <c r="J19" i="1"/>
  <c r="J36" i="1"/>
  <c r="J38" i="1"/>
  <c r="J47" i="1"/>
  <c r="J52" i="1"/>
  <c r="J53" i="1"/>
  <c r="J15" i="1"/>
  <c r="J34" i="1"/>
  <c r="J56" i="1"/>
  <c r="J39" i="1"/>
  <c r="J60" i="1"/>
  <c r="J67" i="1"/>
  <c r="J14" i="1"/>
  <c r="J74" i="1"/>
  <c r="J68" i="1"/>
  <c r="J76" i="1"/>
  <c r="J78" i="1"/>
  <c r="J81" i="1"/>
  <c r="J83" i="1"/>
  <c r="J65" i="1"/>
  <c r="J100" i="1"/>
  <c r="J110" i="1"/>
  <c r="J114" i="1"/>
  <c r="J115" i="1"/>
  <c r="J143" i="1"/>
  <c r="J152" i="1"/>
  <c r="J159" i="1"/>
  <c r="J161" i="1"/>
  <c r="J156" i="1"/>
  <c r="J155" i="1"/>
  <c r="J146" i="1"/>
  <c r="J176" i="1"/>
  <c r="J153" i="1"/>
  <c r="J158" i="1"/>
  <c r="J167" i="1"/>
  <c r="J174" i="1"/>
  <c r="J171" i="1"/>
  <c r="J248" i="1"/>
  <c r="J200" i="1"/>
  <c r="J210" i="1"/>
  <c r="J259" i="1"/>
  <c r="J240" i="1"/>
  <c r="J261" i="1"/>
  <c r="J262" i="1"/>
  <c r="J263" i="1"/>
  <c r="J246" i="1"/>
  <c r="J268" i="1"/>
  <c r="J272" i="1"/>
  <c r="J265" i="1"/>
  <c r="J275" i="1"/>
  <c r="F265" i="1"/>
  <c r="H265" i="1"/>
  <c r="I265" i="1"/>
  <c r="F34" i="1"/>
  <c r="H34" i="1"/>
  <c r="I34" i="1"/>
  <c r="F74" i="1"/>
  <c r="H74" i="1"/>
  <c r="I74" i="1"/>
  <c r="F110" i="1"/>
  <c r="H110" i="1"/>
  <c r="I110" i="1"/>
  <c r="F14" i="1"/>
  <c r="H14" i="1"/>
  <c r="I14" i="1"/>
  <c r="F65" i="1"/>
  <c r="H65" i="1"/>
  <c r="I65" i="1"/>
  <c r="I176" i="1"/>
  <c r="H176" i="1"/>
  <c r="F176" i="1"/>
  <c r="F200" i="1"/>
  <c r="H200" i="1"/>
  <c r="I200" i="1"/>
  <c r="I115" i="1"/>
  <c r="H115" i="1"/>
  <c r="F115" i="1"/>
  <c r="I15" i="1"/>
  <c r="H15" i="1"/>
  <c r="F15" i="1"/>
  <c r="I153" i="1"/>
  <c r="H153" i="1"/>
  <c r="F153" i="1"/>
  <c r="I114" i="1"/>
  <c r="H114" i="1"/>
  <c r="F114" i="1"/>
  <c r="I100" i="1"/>
  <c r="H100" i="1"/>
  <c r="F100" i="1"/>
  <c r="I6" i="1"/>
  <c r="I7" i="1"/>
  <c r="I13" i="1"/>
  <c r="I18" i="1"/>
  <c r="I17" i="1"/>
  <c r="I16" i="1"/>
  <c r="I8" i="1"/>
  <c r="I36" i="1"/>
  <c r="I38" i="1"/>
  <c r="I11" i="1"/>
  <c r="I19" i="1"/>
  <c r="I47" i="1"/>
  <c r="I52" i="1"/>
  <c r="I53" i="1"/>
  <c r="I60" i="1"/>
  <c r="I56" i="1"/>
  <c r="I39" i="1"/>
  <c r="I67" i="1"/>
  <c r="I68" i="1"/>
  <c r="I76" i="1"/>
  <c r="I81" i="1"/>
  <c r="I83" i="1"/>
  <c r="I78" i="1"/>
  <c r="I143" i="1"/>
  <c r="I152" i="1"/>
  <c r="I159" i="1"/>
  <c r="I161" i="1"/>
  <c r="I156" i="1"/>
  <c r="I146" i="1"/>
  <c r="I174" i="1"/>
  <c r="I155" i="1"/>
  <c r="I158" i="1"/>
  <c r="I167" i="1"/>
  <c r="I171" i="1"/>
  <c r="I248" i="1"/>
  <c r="I210" i="1"/>
  <c r="I259" i="1"/>
  <c r="I240" i="1"/>
  <c r="I261" i="1"/>
  <c r="I262" i="1"/>
  <c r="I263" i="1"/>
  <c r="I246" i="1"/>
  <c r="I268" i="1"/>
  <c r="I272" i="1"/>
  <c r="I275" i="1"/>
  <c r="H6" i="1"/>
  <c r="H7" i="1"/>
  <c r="H13" i="1"/>
  <c r="H18" i="1"/>
  <c r="H17" i="1"/>
  <c r="H16" i="1"/>
  <c r="H8" i="1"/>
  <c r="H36" i="1"/>
  <c r="H38" i="1"/>
  <c r="H11" i="1"/>
  <c r="H19" i="1"/>
  <c r="H47" i="1"/>
  <c r="H52" i="1"/>
  <c r="H53" i="1"/>
  <c r="H60" i="1"/>
  <c r="H56" i="1"/>
  <c r="H39" i="1"/>
  <c r="H67" i="1"/>
  <c r="H68" i="1"/>
  <c r="H76" i="1"/>
  <c r="H81" i="1"/>
  <c r="H83" i="1"/>
  <c r="H78" i="1"/>
  <c r="H143" i="1"/>
  <c r="H152" i="1"/>
  <c r="H159" i="1"/>
  <c r="H161" i="1"/>
  <c r="H156" i="1"/>
  <c r="H146" i="1"/>
  <c r="H174" i="1"/>
  <c r="H155" i="1"/>
  <c r="H158" i="1"/>
  <c r="H167" i="1"/>
  <c r="H171" i="1"/>
  <c r="H248" i="1"/>
  <c r="H210" i="1"/>
  <c r="H259" i="1"/>
  <c r="H240" i="1"/>
  <c r="H261" i="1"/>
  <c r="H262" i="1"/>
  <c r="H263" i="1"/>
  <c r="H246" i="1"/>
  <c r="H268" i="1"/>
  <c r="H272" i="1"/>
  <c r="H275" i="1"/>
  <c r="F78" i="1"/>
  <c r="F158" i="1"/>
  <c r="F171" i="1"/>
  <c r="F155" i="1"/>
  <c r="F174" i="1"/>
  <c r="F156" i="1"/>
  <c r="F259" i="1"/>
  <c r="F39" i="1"/>
  <c r="F263" i="1"/>
  <c r="F275" i="1"/>
  <c r="F6" i="1"/>
  <c r="F261" i="1"/>
  <c r="F52" i="1"/>
  <c r="F76" i="1"/>
  <c r="F83" i="1"/>
  <c r="F81" i="1"/>
  <c r="F210" i="1"/>
  <c r="F246" i="1"/>
  <c r="F240" i="1"/>
  <c r="F262" i="1"/>
  <c r="F67" i="1"/>
  <c r="F68" i="1"/>
  <c r="F11" i="1"/>
  <c r="F167" i="1"/>
  <c r="F18" i="1"/>
  <c r="F17" i="1"/>
  <c r="F13" i="1"/>
  <c r="F36" i="1"/>
  <c r="F8" i="1"/>
  <c r="F16" i="1"/>
  <c r="F38" i="1"/>
  <c r="F19" i="1"/>
  <c r="F47" i="1"/>
  <c r="F53" i="1"/>
  <c r="F56" i="1"/>
  <c r="F60" i="1"/>
  <c r="F143" i="1"/>
  <c r="F152" i="1"/>
  <c r="F159" i="1"/>
  <c r="F161" i="1"/>
  <c r="F146" i="1"/>
  <c r="F248" i="1"/>
  <c r="F268" i="1"/>
  <c r="F272" i="1"/>
  <c r="F7" i="1"/>
  <c r="G86" i="1"/>
  <c r="G66" i="1"/>
  <c r="G121" i="1"/>
  <c r="G28" i="1"/>
  <c r="G243" i="1"/>
  <c r="G257" i="1"/>
  <c r="G147" i="1"/>
  <c r="G32" i="1"/>
  <c r="G22" i="1"/>
  <c r="G31" i="1"/>
  <c r="G21" i="1"/>
  <c r="G91" i="1"/>
  <c r="G29" i="1"/>
  <c r="G44" i="1"/>
  <c r="G238" i="1"/>
  <c r="G258" i="1"/>
  <c r="G234" i="1"/>
  <c r="G26" i="1"/>
  <c r="G151" i="1"/>
  <c r="G157" i="1"/>
  <c r="G166" i="1"/>
  <c r="G10" i="1"/>
  <c r="G142" i="1"/>
  <c r="G168" i="1"/>
  <c r="G165" i="1"/>
  <c r="G148" i="1"/>
  <c r="G37" i="1"/>
  <c r="G50" i="1"/>
  <c r="G46" i="1"/>
  <c r="G265" i="1"/>
  <c r="G34" i="1"/>
  <c r="G74" i="1"/>
  <c r="G110" i="1"/>
  <c r="G14" i="1"/>
  <c r="G65" i="1"/>
  <c r="G176" i="1"/>
  <c r="G200" i="1"/>
  <c r="G115" i="1"/>
  <c r="G15" i="1"/>
  <c r="G153" i="1"/>
  <c r="G114" i="1"/>
  <c r="G100" i="1"/>
  <c r="G78" i="1"/>
  <c r="G158" i="1"/>
  <c r="G171" i="1"/>
  <c r="G155" i="1"/>
  <c r="G174" i="1"/>
  <c r="G156" i="1"/>
  <c r="G259" i="1"/>
  <c r="G39" i="1"/>
  <c r="G263" i="1"/>
  <c r="G275" i="1"/>
  <c r="G6" i="1"/>
  <c r="G261" i="1"/>
  <c r="G83" i="1"/>
  <c r="G81" i="1"/>
  <c r="G210" i="1"/>
  <c r="G246" i="1"/>
  <c r="G240" i="1"/>
  <c r="G262" i="1"/>
  <c r="G67" i="1"/>
  <c r="G68" i="1"/>
  <c r="G11" i="1"/>
  <c r="G167" i="1"/>
  <c r="G76" i="1"/>
  <c r="G18" i="1"/>
  <c r="G17" i="1"/>
  <c r="G13" i="1"/>
  <c r="G36" i="1"/>
  <c r="G8" i="1"/>
  <c r="G16" i="1"/>
  <c r="G38" i="1"/>
  <c r="G19" i="1"/>
  <c r="G47" i="1"/>
  <c r="G53" i="1"/>
  <c r="G56" i="1"/>
  <c r="G60" i="1"/>
  <c r="G52" i="1"/>
  <c r="G7" i="1"/>
  <c r="G143" i="1"/>
  <c r="G152" i="1"/>
  <c r="G159" i="1"/>
  <c r="G161" i="1"/>
  <c r="G146" i="1"/>
  <c r="G248" i="1"/>
  <c r="G268" i="1"/>
  <c r="G272" i="1"/>
  <c r="X143" i="1"/>
  <c r="G5" i="1"/>
  <c r="I5" i="1"/>
  <c r="J5" i="1"/>
  <c r="F5" i="1"/>
  <c r="H5" i="1"/>
  <c r="E13" i="2" l="1"/>
  <c r="G13" i="2" s="1"/>
  <c r="G10" i="3"/>
  <c r="J41" i="8"/>
  <c r="H6" i="7"/>
  <c r="K6" i="7" s="1"/>
  <c r="J21" i="8"/>
  <c r="E3" i="2"/>
  <c r="G3" i="2" s="1"/>
  <c r="E8" i="2"/>
  <c r="G8" i="2" s="1"/>
  <c r="G11" i="3"/>
  <c r="H11" i="3" s="1"/>
  <c r="E10" i="2"/>
  <c r="G10" i="2" s="1"/>
  <c r="J34" i="8"/>
  <c r="J27" i="8"/>
  <c r="E7" i="2"/>
  <c r="G7" i="2" s="1"/>
  <c r="H10" i="3"/>
  <c r="J17" i="8"/>
  <c r="M17" i="8" s="1"/>
  <c r="E12" i="2"/>
  <c r="G12" i="2" s="1"/>
  <c r="E14" i="2"/>
  <c r="G14" i="2" s="1"/>
  <c r="J5" i="8"/>
  <c r="M5" i="8" s="1"/>
  <c r="J38" i="8"/>
  <c r="J20" i="8"/>
  <c r="M20" i="8" s="1"/>
  <c r="J16" i="8"/>
  <c r="M16" i="8" s="1"/>
  <c r="E9" i="2"/>
  <c r="G9" i="2" s="1"/>
  <c r="E11" i="2"/>
  <c r="G11" i="2" s="1"/>
  <c r="G4" i="3"/>
  <c r="J4" i="3" s="1"/>
  <c r="J39" i="8"/>
  <c r="J33" i="8"/>
  <c r="J26" i="8"/>
  <c r="J4" i="8"/>
  <c r="M4" i="8" s="1"/>
  <c r="J12" i="8"/>
  <c r="M12" i="8" s="1"/>
  <c r="J8" i="8"/>
  <c r="M8" i="8" s="1"/>
  <c r="E6" i="2"/>
  <c r="G6" i="2" s="1"/>
  <c r="H15" i="7"/>
  <c r="K15" i="7" s="1"/>
  <c r="H9" i="7"/>
  <c r="K9" i="7" s="1"/>
  <c r="G9" i="3"/>
  <c r="H9" i="3" s="1"/>
  <c r="J31" i="8"/>
  <c r="J25" i="8"/>
  <c r="J11" i="8"/>
  <c r="M11" i="8" s="1"/>
  <c r="J7" i="8"/>
  <c r="M7" i="8" s="1"/>
  <c r="H19" i="7"/>
  <c r="K19" i="7" s="1"/>
  <c r="J43" i="8"/>
  <c r="J37" i="8"/>
  <c r="J30" i="8"/>
  <c r="J19" i="8"/>
  <c r="M19" i="8" s="1"/>
  <c r="J15" i="8"/>
  <c r="M15" i="8" s="1"/>
  <c r="J10" i="8"/>
  <c r="M10" i="8" s="1"/>
  <c r="H7" i="7"/>
  <c r="K7" i="7" s="1"/>
  <c r="G8" i="3"/>
  <c r="J8" i="3" s="1"/>
  <c r="G6" i="3"/>
  <c r="J42" i="8"/>
  <c r="J23" i="8"/>
  <c r="J18" i="8"/>
  <c r="M18" i="8" s="1"/>
  <c r="J6" i="8"/>
  <c r="M6" i="8" s="1"/>
  <c r="J35" i="8"/>
  <c r="J29" i="8"/>
  <c r="J22" i="8"/>
  <c r="J14" i="8"/>
  <c r="M14" i="8" s="1"/>
  <c r="H23" i="7"/>
  <c r="K23" i="7" s="1"/>
  <c r="H17" i="7"/>
  <c r="K17" i="7" s="1"/>
  <c r="H11" i="7"/>
  <c r="K11" i="7" s="1"/>
  <c r="G5" i="3"/>
  <c r="J5" i="3" s="1"/>
  <c r="X8" i="1"/>
  <c r="X51" i="1"/>
  <c r="X19" i="1"/>
  <c r="X280" i="1"/>
  <c r="X78" i="1"/>
  <c r="X46" i="1"/>
  <c r="X5" i="1"/>
  <c r="X176" i="1"/>
  <c r="X157" i="1"/>
  <c r="X283" i="1"/>
  <c r="X129" i="1"/>
  <c r="X42" i="1"/>
  <c r="X85" i="1"/>
  <c r="X142" i="1"/>
  <c r="X39" i="1"/>
  <c r="X168" i="1"/>
  <c r="X138" i="1"/>
  <c r="X155" i="1"/>
  <c r="X167" i="1"/>
  <c r="X174" i="1"/>
  <c r="X21" i="1"/>
  <c r="X11" i="1"/>
  <c r="X86" i="1"/>
  <c r="X268" i="1"/>
  <c r="H4" i="7"/>
  <c r="K4" i="7" s="1"/>
  <c r="H21" i="7"/>
  <c r="K21" i="7" s="1"/>
  <c r="H13" i="7"/>
  <c r="K13" i="7" s="1"/>
  <c r="H5" i="7"/>
  <c r="K5" i="7" s="1"/>
  <c r="G7" i="3"/>
  <c r="J7" i="3" s="1"/>
  <c r="X124" i="1"/>
  <c r="X101" i="1"/>
  <c r="H39" i="7"/>
  <c r="H35" i="7"/>
  <c r="H31" i="7"/>
  <c r="H27" i="7"/>
  <c r="H16" i="7"/>
  <c r="K16" i="7" s="1"/>
  <c r="H8" i="7"/>
  <c r="K8" i="7" s="1"/>
  <c r="X10" i="1"/>
  <c r="X173" i="1"/>
  <c r="H38" i="7"/>
  <c r="H34" i="7"/>
  <c r="H30" i="7"/>
  <c r="H26" i="7"/>
  <c r="H18" i="7"/>
  <c r="K18" i="7" s="1"/>
  <c r="H10" i="7"/>
  <c r="K10" i="7" s="1"/>
  <c r="X68" i="1"/>
  <c r="J40" i="8"/>
  <c r="J36" i="8"/>
  <c r="J32" i="8"/>
  <c r="J28" i="8"/>
  <c r="J24" i="8"/>
  <c r="J13" i="8"/>
  <c r="M13" i="8" s="1"/>
  <c r="H37" i="7"/>
  <c r="H33" i="7"/>
  <c r="H29" i="7"/>
  <c r="H25" i="7"/>
  <c r="H20" i="7"/>
  <c r="K20" i="7" s="1"/>
  <c r="H12" i="7"/>
  <c r="K12" i="7" s="1"/>
  <c r="G12" i="3"/>
  <c r="H12" i="3" s="1"/>
  <c r="H36" i="7"/>
  <c r="H32" i="7"/>
  <c r="H28" i="7"/>
  <c r="H24" i="7"/>
  <c r="H22" i="7"/>
  <c r="K22" i="7" s="1"/>
  <c r="H14" i="7"/>
  <c r="K14" i="7" s="1"/>
  <c r="H8" i="3" l="1"/>
  <c r="H7" i="3"/>
  <c r="H6" i="3"/>
  <c r="J6" i="3"/>
  <c r="H4" i="3"/>
  <c r="H5" i="3"/>
  <c r="O4" i="1" l="1"/>
  <c r="N4" i="1" l="1"/>
  <c r="M4" i="1" l="1"/>
  <c r="L4" i="1" l="1"/>
  <c r="K4" i="1" l="1"/>
  <c r="J4" i="1" l="1"/>
  <c r="I4" i="1" l="1"/>
  <c r="H4" i="1" l="1"/>
  <c r="G4" i="1" l="1"/>
  <c r="X145" i="1" l="1"/>
  <c r="F4" i="1" l="1"/>
</calcChain>
</file>

<file path=xl/sharedStrings.xml><?xml version="1.0" encoding="utf-8"?>
<sst xmlns="http://schemas.openxmlformats.org/spreadsheetml/2006/main" count="2087" uniqueCount="376">
  <si>
    <t>NAVN</t>
  </si>
  <si>
    <t>TUR</t>
  </si>
  <si>
    <t>HAV</t>
  </si>
  <si>
    <t>RAC</t>
  </si>
  <si>
    <t>KL.</t>
  </si>
  <si>
    <t>Eirk Bentzen</t>
  </si>
  <si>
    <t>John T. Øvergaard</t>
  </si>
  <si>
    <t>Frode Solheim</t>
  </si>
  <si>
    <t>Terje Henriksen</t>
  </si>
  <si>
    <t>Terje Arvidsen</t>
  </si>
  <si>
    <t>Steinar Knai</t>
  </si>
  <si>
    <t>Rune Aaby</t>
  </si>
  <si>
    <t>Jørgen Sørlie</t>
  </si>
  <si>
    <t>Siri Kongsgaarden</t>
  </si>
  <si>
    <t>Arve Løvberg</t>
  </si>
  <si>
    <t>Hauke Kepp</t>
  </si>
  <si>
    <t>Per J. Larsen</t>
  </si>
  <si>
    <t>Lars Jorde</t>
  </si>
  <si>
    <t>Tor Finstad</t>
  </si>
  <si>
    <t>Rolf Haavik</t>
  </si>
  <si>
    <t>Thor K. Øvergaard</t>
  </si>
  <si>
    <t>Bjørn Lian</t>
  </si>
  <si>
    <t>Lund</t>
  </si>
  <si>
    <t>K-2</t>
  </si>
  <si>
    <t>Stein Gaarde</t>
  </si>
  <si>
    <t>Malin Lundvik</t>
  </si>
  <si>
    <t>VELT</t>
  </si>
  <si>
    <t>Velt</t>
  </si>
  <si>
    <t>Beste Tid</t>
  </si>
  <si>
    <t>Snitt Tid</t>
  </si>
  <si>
    <t>Henrik Mathiesen</t>
  </si>
  <si>
    <t>Roger Kristoffersen</t>
  </si>
  <si>
    <t>Espen Hansen</t>
  </si>
  <si>
    <t xml:space="preserve"> 0:25:32</t>
  </si>
  <si>
    <t xml:space="preserve"> 0:24:13</t>
  </si>
  <si>
    <t xml:space="preserve"> 0:26:48</t>
  </si>
  <si>
    <t xml:space="preserve"> 0:24:24</t>
  </si>
  <si>
    <t>Julie Byhring</t>
  </si>
  <si>
    <t>Knut Øvergaard</t>
  </si>
  <si>
    <t>Bjarne Haukland</t>
  </si>
  <si>
    <t>Jann Kåre Slettebakk</t>
  </si>
  <si>
    <t>Kim Hanisdal</t>
  </si>
  <si>
    <t>William Gram</t>
  </si>
  <si>
    <t>Brutt</t>
  </si>
  <si>
    <t>0:23:02 m/hekt</t>
  </si>
  <si>
    <t>Arvid Nesheim</t>
  </si>
  <si>
    <t>0:38:05 m/velt</t>
  </si>
  <si>
    <t>Julie/Miriam</t>
  </si>
  <si>
    <t>0:38:20 m/velt</t>
  </si>
  <si>
    <t>0:24:25 m/velt</t>
  </si>
  <si>
    <t>Hege Blichfeldt Sheriff</t>
  </si>
  <si>
    <t>Tone Alise Øvergaard</t>
  </si>
  <si>
    <t>Margrete Arvidsen</t>
  </si>
  <si>
    <t>?</t>
  </si>
  <si>
    <r>
      <t xml:space="preserve">Vektet tid
</t>
    </r>
    <r>
      <rPr>
        <sz val="10"/>
        <rFont val="Arial"/>
        <family val="2"/>
      </rPr>
      <t>(Beste tid 70 %
Snitt tid 30 %)</t>
    </r>
  </si>
  <si>
    <t>Start diff 
i finale</t>
  </si>
  <si>
    <t>Normert finaletid</t>
  </si>
  <si>
    <t>Finale tid</t>
  </si>
  <si>
    <t>Reell tid</t>
  </si>
  <si>
    <t>Miriam Byhring</t>
  </si>
  <si>
    <t>Brudt</t>
  </si>
  <si>
    <t>velt</t>
  </si>
  <si>
    <t>(0:18:30)</t>
  </si>
  <si>
    <t>(0:21:59)</t>
  </si>
  <si>
    <t>(0:22:07)</t>
  </si>
  <si>
    <t>Eli Bakke</t>
  </si>
  <si>
    <t>(0:23:28)</t>
  </si>
  <si>
    <t>Joh Einar Solhaug</t>
  </si>
  <si>
    <t>(0:23:59)</t>
  </si>
  <si>
    <t>Kari Forberg</t>
  </si>
  <si>
    <t>Harald Swensen</t>
  </si>
  <si>
    <t>Jill Sandvik</t>
  </si>
  <si>
    <t>Tini</t>
  </si>
  <si>
    <t>Ronald Sivertsen</t>
  </si>
  <si>
    <t>0:22:30 m/velt</t>
  </si>
  <si>
    <t>0:25:20 m/velt</t>
  </si>
  <si>
    <t>Tone Beate Grøtan</t>
  </si>
  <si>
    <t>Henki Bjørkelund</t>
  </si>
  <si>
    <t>Per Egeness</t>
  </si>
  <si>
    <t>Historisk
 Beste Tid</t>
  </si>
  <si>
    <r>
      <t xml:space="preserve">Vektet tid
</t>
    </r>
    <r>
      <rPr>
        <sz val="10"/>
        <rFont val="Arial"/>
        <family val="2"/>
      </rPr>
      <t>(Beste tid 2005 40 %
Historisk Beste Tid 20 %
Snitt tid 2005 40 %)</t>
    </r>
  </si>
  <si>
    <t>Jan Teien</t>
  </si>
  <si>
    <t>Finale start/stopp
fra brygge</t>
  </si>
  <si>
    <t>Helga Brun</t>
  </si>
  <si>
    <t>Kenneth Eriksen</t>
  </si>
  <si>
    <t>Martin Willberg</t>
  </si>
  <si>
    <t>DNF</t>
  </si>
  <si>
    <t>Robin Bjerke</t>
  </si>
  <si>
    <t>0.21:32</t>
  </si>
  <si>
    <t>0:26:27 m/velt</t>
  </si>
  <si>
    <t>0:34:50 m/velt</t>
  </si>
  <si>
    <t>Jo Sondre Solhaug</t>
  </si>
  <si>
    <t>Beste
 Tid 2006</t>
  </si>
  <si>
    <r>
      <t xml:space="preserve">Vektet tid
</t>
    </r>
    <r>
      <rPr>
        <sz val="10"/>
        <rFont val="Arial"/>
        <family val="2"/>
      </rPr>
      <t>(Beste tid 2006 40 %
Historisk Beste Tid 20 %
Snitt tid 2006 40 %)</t>
    </r>
  </si>
  <si>
    <t>DNS</t>
  </si>
  <si>
    <t>Finale
Start/stopp fra brygge</t>
  </si>
  <si>
    <t>Finale
 start/stopp fra brygge</t>
  </si>
  <si>
    <t>Rolf padlet
kl 15.00</t>
  </si>
  <si>
    <t>Enkelte har ikke
holdt seg til den offisielle løypen tallene i parentes</t>
  </si>
  <si>
    <t>Anders Nekstad</t>
  </si>
  <si>
    <t>Nicolay Rønning</t>
  </si>
  <si>
    <t>Allan Winther Sønderby</t>
  </si>
  <si>
    <t>Ole Jan Nekstad</t>
  </si>
  <si>
    <t>0:27:26 m/velt</t>
  </si>
  <si>
    <t>Astri Syse</t>
  </si>
  <si>
    <t>0:27:20 m/velt</t>
  </si>
  <si>
    <t>Dagfinn Rostad</t>
  </si>
  <si>
    <t>0:36:30 m/velt</t>
  </si>
  <si>
    <t>0:19:15 m/velt</t>
  </si>
  <si>
    <t>Antall startende</t>
  </si>
  <si>
    <t>Anders Brun Hennum</t>
  </si>
  <si>
    <t>Haakon Korsvold</t>
  </si>
  <si>
    <t>Erik Anker Olsen</t>
  </si>
  <si>
    <t>Christian Toulow</t>
  </si>
  <si>
    <t>Elisabeth Quale</t>
  </si>
  <si>
    <t>Beste 
tid 2007</t>
  </si>
  <si>
    <t>Snitt 
tid 2007</t>
  </si>
  <si>
    <t>Historisk
beste tid</t>
  </si>
  <si>
    <r>
      <t xml:space="preserve">Vektet tid
</t>
    </r>
    <r>
      <rPr>
        <sz val="10"/>
        <rFont val="Arial"/>
        <family val="2"/>
      </rPr>
      <t>(Beste tid 2007 40 %
Historisk Beste Tid 20 %
Snitt tid 2007 40 %)</t>
    </r>
  </si>
  <si>
    <t>Antall 
starter 2007</t>
  </si>
  <si>
    <t>Bent Enoksen</t>
  </si>
  <si>
    <t>* Slender</t>
  </si>
  <si>
    <t>Marit Ramsli</t>
  </si>
  <si>
    <t>Joan Løvaas</t>
  </si>
  <si>
    <t>Antall</t>
  </si>
  <si>
    <t>Starter</t>
  </si>
  <si>
    <t>K-2 tur</t>
  </si>
  <si>
    <t>K-2 rac</t>
  </si>
  <si>
    <t>Klasse</t>
  </si>
  <si>
    <t>Totalt</t>
  </si>
  <si>
    <t>020:36</t>
  </si>
  <si>
    <t>Kjell Olaisen</t>
  </si>
  <si>
    <t>Terje Børsum</t>
  </si>
  <si>
    <t>Else Bergset</t>
  </si>
  <si>
    <t>Irene Edset</t>
  </si>
  <si>
    <t>Martin Wilberg</t>
  </si>
  <si>
    <t>Stig Kvande</t>
  </si>
  <si>
    <t>Thor Kristian Øvergaard</t>
  </si>
  <si>
    <t>Nicolay Rønningen</t>
  </si>
  <si>
    <t>Eirik Solheim</t>
  </si>
  <si>
    <t>Henrik Matiesen</t>
  </si>
  <si>
    <t>Marius Slettebakk</t>
  </si>
  <si>
    <t>Allan Sønderby</t>
  </si>
  <si>
    <t>Marte Solhaug</t>
  </si>
  <si>
    <t>Tore Strandrud</t>
  </si>
  <si>
    <t>René Astad Dupont</t>
  </si>
  <si>
    <t>Knut Føre</t>
  </si>
  <si>
    <t>Ragnhild Føre</t>
  </si>
  <si>
    <t>00:29:50 m/velt</t>
  </si>
  <si>
    <t>0:24:47*</t>
  </si>
  <si>
    <t>* m/redningsdåd</t>
  </si>
  <si>
    <t>Per I. Finne</t>
  </si>
  <si>
    <t>0:29:25 m/velt</t>
  </si>
  <si>
    <t>0:24:30 m/velt</t>
  </si>
  <si>
    <t>0:24:06*</t>
  </si>
  <si>
    <t>0:24:03*</t>
  </si>
  <si>
    <t>Historisk
Beste Tid</t>
  </si>
  <si>
    <t>00:33:44*</t>
  </si>
  <si>
    <t>* Debutant tid</t>
  </si>
  <si>
    <t>00:35:00*</t>
  </si>
  <si>
    <r>
      <t xml:space="preserve">Vektet tid
</t>
    </r>
    <r>
      <rPr>
        <sz val="10"/>
        <rFont val="Arial"/>
        <family val="2"/>
      </rPr>
      <t>(Beste tid 2008 40 %
Historisk Beste Tid 20 %
Snitt tid 2008 40 %)</t>
    </r>
  </si>
  <si>
    <t>Finale</t>
  </si>
  <si>
    <t>Alexsander Hesbø</t>
  </si>
  <si>
    <t>Marte Eirin Solhaug</t>
  </si>
  <si>
    <t>0:22:35 m/velt</t>
  </si>
  <si>
    <t>Børje Bade</t>
  </si>
  <si>
    <t>Helge Sørhaug</t>
  </si>
  <si>
    <t>0:27:35 m/velt</t>
  </si>
  <si>
    <t>0:28:50 m/velt</t>
  </si>
  <si>
    <t>0:28:11 m/velt</t>
  </si>
  <si>
    <t>0:30:07 m/velt</t>
  </si>
  <si>
    <t>Odd Stefferud</t>
  </si>
  <si>
    <t>0:28:15 m/velt</t>
  </si>
  <si>
    <t>0:25:43 m/2Xvelt</t>
  </si>
  <si>
    <t>Øyvind Kapstad</t>
  </si>
  <si>
    <t>0:23:33 m/velt</t>
  </si>
  <si>
    <t>Olaf N. Lofstad</t>
  </si>
  <si>
    <t>0:26:47 m/velt</t>
  </si>
  <si>
    <t>0:27:07 m/velt</t>
  </si>
  <si>
    <t>Atle Kjølseth</t>
  </si>
  <si>
    <t>Knut Hesbø</t>
  </si>
  <si>
    <t>Tobias
 padlet før løpet</t>
  </si>
  <si>
    <t>Anna Aronsen Oftedal</t>
  </si>
  <si>
    <t>Dagfinn Grønvik</t>
  </si>
  <si>
    <t>JT og TK padlet før løpet</t>
  </si>
  <si>
    <t>Nina Wilberg</t>
  </si>
  <si>
    <t>00:24:58 /tulleløp</t>
  </si>
  <si>
    <t>Marte Kristiansen</t>
  </si>
  <si>
    <t>Beste tid</t>
  </si>
  <si>
    <t>Historisk</t>
  </si>
  <si>
    <r>
      <t xml:space="preserve">Vektet tid
</t>
    </r>
    <r>
      <rPr>
        <sz val="10"/>
        <rFont val="Arial"/>
        <family val="2"/>
      </rPr>
      <t>(Beste tid 2009 40 %
Historisk Beste Tid 20 %
Snitt tid 2009 40 %)</t>
    </r>
  </si>
  <si>
    <t>Sverre Monrad Amundsen</t>
  </si>
  <si>
    <t>René Friedling</t>
  </si>
  <si>
    <t>Nils Erik Ytterbø</t>
  </si>
  <si>
    <t>Helge Nordtømme</t>
  </si>
  <si>
    <t>K4</t>
  </si>
  <si>
    <t>Ferdinand Johansen</t>
  </si>
  <si>
    <t>Håkon Pedersen</t>
  </si>
  <si>
    <t>Hilde Westernes</t>
  </si>
  <si>
    <t>0:24:06 m/velt</t>
  </si>
  <si>
    <t>Jørn Bue Olsen</t>
  </si>
  <si>
    <t>0:24:28 m/velt</t>
  </si>
  <si>
    <t>Kim Kristiansen</t>
  </si>
  <si>
    <t>Anders Kjepslo Amundsen</t>
  </si>
  <si>
    <t>Ski</t>
  </si>
  <si>
    <t>Therese Hansen</t>
  </si>
  <si>
    <t>Ingrid Leipsland</t>
  </si>
  <si>
    <t>Frode Ingvoldstad</t>
  </si>
  <si>
    <t>Tracy Landbø</t>
  </si>
  <si>
    <t>Trygve M. Henriksen</t>
  </si>
  <si>
    <t>Arne Landbø</t>
  </si>
  <si>
    <t>André Friedling</t>
  </si>
  <si>
    <t>Aud Hesbø</t>
  </si>
  <si>
    <t>Hilde Enoksen</t>
  </si>
  <si>
    <t>Torill Øvergaard</t>
  </si>
  <si>
    <t>Kjell Winther</t>
  </si>
  <si>
    <t>Erlend</t>
  </si>
  <si>
    <t>Sigurd Øvergaard</t>
  </si>
  <si>
    <t>0:28:30 m/redning</t>
  </si>
  <si>
    <t>Øyvind Lothe Bernstad</t>
  </si>
  <si>
    <t>0:28:30 m/velt</t>
  </si>
  <si>
    <t>Odd Anders Nilsen</t>
  </si>
  <si>
    <t>Kåre Branting</t>
  </si>
  <si>
    <t>Nida Grønnbek</t>
  </si>
  <si>
    <t>Monika Muzyk</t>
  </si>
  <si>
    <t>Aleksander Hesbø</t>
  </si>
  <si>
    <t>Frode Ingvolstad</t>
  </si>
  <si>
    <t>Tony Ørsleie</t>
  </si>
  <si>
    <t>Helge Arnesen</t>
  </si>
  <si>
    <t>Kåre Ursin</t>
  </si>
  <si>
    <t>Ove Brynestad</t>
  </si>
  <si>
    <t>Erik Børsum</t>
  </si>
  <si>
    <t>Ivar Jørgensen</t>
  </si>
  <si>
    <t>Michal Cermak</t>
  </si>
  <si>
    <t>Kjersti Brynestad</t>
  </si>
  <si>
    <t>Kristin Kjær</t>
  </si>
  <si>
    <t>Mathias Svoren</t>
  </si>
  <si>
    <t>0:26:15 m/velt</t>
  </si>
  <si>
    <t>Andreas Ursin Valle</t>
  </si>
  <si>
    <t>0:23:55 m/velt</t>
  </si>
  <si>
    <t>Anders Kjepso Amundsen</t>
  </si>
  <si>
    <t>Inger A. Dupont</t>
  </si>
  <si>
    <t>0:30:00 m/velt</t>
  </si>
  <si>
    <t>Anita Henriksen</t>
  </si>
  <si>
    <t>0:36:35 m/velt</t>
  </si>
  <si>
    <t>Michael Muzyk</t>
  </si>
  <si>
    <t>Erik Halland</t>
  </si>
  <si>
    <t>0:33:00 m/velt</t>
  </si>
  <si>
    <t>0:28:41 m/velt</t>
  </si>
  <si>
    <t>0:26:11 m/velt</t>
  </si>
  <si>
    <t>Tur</t>
  </si>
  <si>
    <t>Rac</t>
  </si>
  <si>
    <t>Hav</t>
  </si>
  <si>
    <t>Tid</t>
  </si>
  <si>
    <t>NAVN 2
(for K2)</t>
  </si>
  <si>
    <t xml:space="preserve">Lisa Canneaux </t>
  </si>
  <si>
    <t>Lars-Petter Hagen</t>
  </si>
  <si>
    <t>Lars Engebredt Lillejord Hagen</t>
  </si>
  <si>
    <t>Gunhild Myhr</t>
  </si>
  <si>
    <t>Paul Einar Borgen</t>
  </si>
  <si>
    <t>0:35:00 m/velt</t>
  </si>
  <si>
    <t>Unn Orstein</t>
  </si>
  <si>
    <t>0:31:00 m/redningsdåd</t>
  </si>
  <si>
    <t>Vibeke Dahlberg</t>
  </si>
  <si>
    <t>Vemund Isachsen</t>
  </si>
  <si>
    <t>Signe Hotvedt</t>
  </si>
  <si>
    <t>Per Eckhoff</t>
  </si>
  <si>
    <t>0:21:54 m/reddning</t>
  </si>
  <si>
    <t>Mathias Svoren
 velt i svingen før mål</t>
  </si>
  <si>
    <t>0:30:00/m velt</t>
  </si>
  <si>
    <t>Jan Erik Synnes</t>
  </si>
  <si>
    <t>0:24:50 m/velt</t>
  </si>
  <si>
    <t>Rolf Martin Synnes</t>
  </si>
  <si>
    <t>Anita Stormoen</t>
  </si>
  <si>
    <r>
      <t xml:space="preserve">Vektet tid
</t>
    </r>
    <r>
      <rPr>
        <sz val="10"/>
        <rFont val="Arial"/>
        <family val="2"/>
      </rPr>
      <t>(Beste tid 2011 42,5 %
Historisk Beste Tid 15 %
Snitt tid 2011 42,5 %)</t>
    </r>
  </si>
  <si>
    <t>std avvik</t>
  </si>
  <si>
    <t>Korrigert snitt tid (Tider hvor std. avvik er større eller 
lik 40 sekunder er alle tider som er større en bestetid for inneværende år + std. avviket strøket fra gjenomsnittet</t>
  </si>
  <si>
    <t>* Har fått en kunstig dårlig starttid pga feil tasting 
i regearket. Ove har fått slite med en av tidene til Rolf Martin Synnes i sitt beregningsgrunnlag.</t>
  </si>
  <si>
    <t>Finale start/stopp 
fra brygge</t>
  </si>
  <si>
    <t>runding følgebåt</t>
  </si>
  <si>
    <t>Jan Theien</t>
  </si>
  <si>
    <t>Nida Grønbekk</t>
  </si>
  <si>
    <t>Minda</t>
  </si>
  <si>
    <t>Håkon Haraldsen</t>
  </si>
  <si>
    <t>Petter Brataas</t>
  </si>
  <si>
    <t>Espen Aass</t>
  </si>
  <si>
    <t>Gunnar Lille</t>
  </si>
  <si>
    <t>Olav Hauglund</t>
  </si>
  <si>
    <t>Frank Foldin</t>
  </si>
  <si>
    <t>00:32:40*</t>
  </si>
  <si>
    <t>* Far/sønn tid</t>
  </si>
  <si>
    <t>Christine Munch Finne</t>
  </si>
  <si>
    <t>Raul Lindström</t>
  </si>
  <si>
    <t>0:27:30 m/velt</t>
  </si>
  <si>
    <t>Pål Hansen-Tangen</t>
  </si>
  <si>
    <t>Petter Wiencke</t>
  </si>
  <si>
    <t>Beste Tid 
siste 3 år</t>
  </si>
  <si>
    <t>std avvik etter sletting av dårligste tider</t>
  </si>
  <si>
    <t>Korrigert snitt tid (Tider hvor std. avvik er større eller lik 30 sekunder er det dårligste tidene slettet inntil standard avviket faller under 30 sekunder)</t>
  </si>
  <si>
    <t>Startnummer</t>
  </si>
  <si>
    <t>Vektet tid
(Beste tid 2012 40 %
 Beste Tid 3 år 20 %
Korrigert Snitt tid 2012 40 %)</t>
  </si>
  <si>
    <t>DISQ</t>
  </si>
  <si>
    <t>K4 tur</t>
  </si>
  <si>
    <t>Tomas Sirdal Kristiansen</t>
  </si>
  <si>
    <t>Thomas Sindal</t>
  </si>
  <si>
    <t>Olaf Gundersen</t>
  </si>
  <si>
    <t>Thomas Sindal Kristiansen</t>
  </si>
  <si>
    <t>Kristin Brataas</t>
  </si>
  <si>
    <t>0:23:42 m/velt</t>
  </si>
  <si>
    <t>Thomas Svane Jacobsen</t>
  </si>
  <si>
    <t>0:22:45 m/velt</t>
  </si>
  <si>
    <t>Oddgeir Garnes</t>
  </si>
  <si>
    <t>0:29:30 m/velt</t>
  </si>
  <si>
    <t xml:space="preserve">Gudny Hauknes </t>
  </si>
  <si>
    <t>Beste
 tid 2013</t>
  </si>
  <si>
    <t>Beste tid
 siste 3 år</t>
  </si>
  <si>
    <t>Antall klasse
 starter siste år</t>
  </si>
  <si>
    <t>Standard
 avvik</t>
  </si>
  <si>
    <t>Start 
nummer</t>
  </si>
  <si>
    <t>Antall
 Klasse Starter</t>
  </si>
  <si>
    <t>Antall
Starter Totalt</t>
  </si>
  <si>
    <t>0:26:10 m/velt</t>
  </si>
  <si>
    <t>Tom Haukberg</t>
  </si>
  <si>
    <t>0:42:00 m/velt</t>
  </si>
  <si>
    <t>Cecilie Løken</t>
  </si>
  <si>
    <t>Kai Anders Sørensen</t>
  </si>
  <si>
    <t>Cecilie Løke</t>
  </si>
  <si>
    <t>Espen Seidel</t>
  </si>
  <si>
    <t>Anne-Lise Lyng</t>
  </si>
  <si>
    <t>Anne Gro Vagle</t>
  </si>
  <si>
    <t>00:29:07 ledsager tid</t>
  </si>
  <si>
    <t>Ådne Øvergaard</t>
  </si>
  <si>
    <t>Fart</t>
  </si>
  <si>
    <t>0:24:23 m/velt</t>
  </si>
  <si>
    <t>Victor Wiencke</t>
  </si>
  <si>
    <t>0:52:00 /far sønn tid</t>
  </si>
  <si>
    <t>00:21:12*</t>
  </si>
  <si>
    <t>00:18:39*</t>
  </si>
  <si>
    <t>00:19:58*</t>
  </si>
  <si>
    <t>00:18:41*</t>
  </si>
  <si>
    <t>0:17:39*</t>
  </si>
  <si>
    <t>0:20:57*</t>
  </si>
  <si>
    <t>0:19:28*</t>
  </si>
  <si>
    <t>0:18:54*</t>
  </si>
  <si>
    <t>00:18:58*</t>
  </si>
  <si>
    <t>0:15:45*</t>
  </si>
  <si>
    <t>0:17:42*</t>
  </si>
  <si>
    <t>0:21:00*</t>
  </si>
  <si>
    <t>* kort løype
 3,41 km</t>
  </si>
  <si>
    <t>Beste tid 
2014</t>
  </si>
  <si>
    <t>Vektet tid
(Beste tid 2013 40 %
 Beste Tid 3 år 20 %
Korrigert Snitt tid 2013 40 %)</t>
  </si>
  <si>
    <t>Standard avvik</t>
  </si>
  <si>
    <t>Vektet tid
(Beste tid 2014 40 %
 Beste Tid 3 år 20 %
Korrigert Snitt tid 2014 40 %)</t>
  </si>
  <si>
    <t>John Gjertsen</t>
  </si>
  <si>
    <t>Arne Andersen</t>
  </si>
  <si>
    <t>Lars Bratthall</t>
  </si>
  <si>
    <t>Frida Amundsen</t>
  </si>
  <si>
    <t>Morten Amundsen</t>
  </si>
  <si>
    <t>0:22:59 m/velt</t>
  </si>
  <si>
    <t>0:25:00 m/velt</t>
  </si>
  <si>
    <t>0:27:40 m/velt</t>
  </si>
  <si>
    <t>0:28:32 m/velt</t>
  </si>
  <si>
    <t>Gudny Hauknes</t>
  </si>
  <si>
    <t>,</t>
  </si>
  <si>
    <t>Beste tid 
2015</t>
  </si>
  <si>
    <t>Vektet tid
(Beste tid 2015 40 %
 Beste Tid 3 år 20 %
Korrigert Snitt tid 2015 40 %)</t>
  </si>
  <si>
    <t>Alt korreksjonstid</t>
  </si>
  <si>
    <t>Francenildo DeSousa</t>
  </si>
  <si>
    <t>Arne Eriksen</t>
  </si>
  <si>
    <t>00:29:37 m/velt</t>
  </si>
  <si>
    <t>Sverre Klemetsen</t>
  </si>
  <si>
    <t>0:33:34 m/velt</t>
  </si>
  <si>
    <t>Håkon Arvidsen</t>
  </si>
  <si>
    <t>Jessika Le Naour</t>
  </si>
  <si>
    <t>Bjørn H. Fredriksen</t>
  </si>
  <si>
    <t>Maya Blomfledt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</si>
</sst>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/yyyy"/>
    <numFmt numFmtId="165" formatCode="hh:mm:ss.00"/>
    <numFmt numFmtId="166" formatCode="h:mm:ss.00"/>
    <numFmt numFmtId="167" formatCode="hh:mm:ss.0"/>
    <numFmt numFmtId="168" formatCode="hh:mm:ss.00&quot; *&quot;"/>
    <numFmt numFmtId="169" formatCode="[$-F400]h:mm:ss\ AM/PM"/>
    <numFmt numFmtId="170" formatCode="[h]:mm:ss.00"/>
    <numFmt numFmtId="171" formatCode="0.000&quot; km/t&quot;"/>
  </numFmts>
  <fonts count="18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6" fontId="1" fillId="4" borderId="2" xfId="0" applyNumberFormat="1" applyFont="1" applyFill="1" applyBorder="1" applyAlignment="1">
      <alignment horizontal="center"/>
    </xf>
    <xf numFmtId="46" fontId="1" fillId="4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4" borderId="5" xfId="0" applyFont="1" applyFill="1" applyBorder="1"/>
    <xf numFmtId="46" fontId="1" fillId="2" borderId="2" xfId="0" applyNumberFormat="1" applyFont="1" applyFill="1" applyBorder="1" applyAlignment="1">
      <alignment horizontal="center"/>
    </xf>
    <xf numFmtId="46" fontId="1" fillId="3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6" fontId="1" fillId="5" borderId="2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6" fontId="2" fillId="4" borderId="2" xfId="0" applyNumberFormat="1" applyFont="1" applyFill="1" applyBorder="1" applyAlignment="1">
      <alignment horizontal="center"/>
    </xf>
    <xf numFmtId="46" fontId="4" fillId="4" borderId="2" xfId="0" applyNumberFormat="1" applyFont="1" applyFill="1" applyBorder="1" applyAlignment="1">
      <alignment horizontal="center"/>
    </xf>
    <xf numFmtId="0" fontId="4" fillId="0" borderId="0" xfId="0" applyFont="1"/>
    <xf numFmtId="164" fontId="6" fillId="0" borderId="8" xfId="0" applyNumberFormat="1" applyFont="1" applyBorder="1" applyAlignment="1">
      <alignment horizontal="center" wrapText="1"/>
    </xf>
    <xf numFmtId="166" fontId="1" fillId="4" borderId="2" xfId="0" applyNumberFormat="1" applyFont="1" applyFill="1" applyBorder="1" applyAlignment="1">
      <alignment horizontal="center"/>
    </xf>
    <xf numFmtId="46" fontId="3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3" fillId="4" borderId="5" xfId="0" applyFont="1" applyFill="1" applyBorder="1"/>
    <xf numFmtId="0" fontId="3" fillId="2" borderId="2" xfId="0" applyFont="1" applyFill="1" applyBorder="1" applyAlignment="1">
      <alignment horizontal="center"/>
    </xf>
    <xf numFmtId="46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3" fillId="3" borderId="2" xfId="0" applyFont="1" applyFill="1" applyBorder="1" applyAlignment="1">
      <alignment horizontal="center"/>
    </xf>
    <xf numFmtId="46" fontId="3" fillId="3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6" fontId="3" fillId="6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6" fontId="3" fillId="5" borderId="2" xfId="0" applyNumberFormat="1" applyFont="1" applyFill="1" applyBorder="1" applyAlignment="1">
      <alignment horizontal="center"/>
    </xf>
    <xf numFmtId="0" fontId="3" fillId="4" borderId="9" xfId="0" applyFont="1" applyFill="1" applyBorder="1"/>
    <xf numFmtId="46" fontId="3" fillId="4" borderId="11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 wrapText="1"/>
    </xf>
    <xf numFmtId="0" fontId="3" fillId="7" borderId="12" xfId="0" applyFont="1" applyFill="1" applyBorder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" fillId="0" borderId="2" xfId="0" applyFont="1" applyBorder="1"/>
    <xf numFmtId="46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6" fontId="3" fillId="4" borderId="10" xfId="0" applyNumberFormat="1" applyFont="1" applyFill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6" fontId="3" fillId="2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164" fontId="7" fillId="10" borderId="4" xfId="0" applyNumberFormat="1" applyFont="1" applyFill="1" applyBorder="1" applyAlignment="1">
      <alignment horizontal="center"/>
    </xf>
    <xf numFmtId="164" fontId="7" fillId="10" borderId="8" xfId="0" applyNumberFormat="1" applyFont="1" applyFill="1" applyBorder="1" applyAlignment="1">
      <alignment horizontal="center"/>
    </xf>
    <xf numFmtId="46" fontId="7" fillId="10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46" fontId="3" fillId="11" borderId="2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top"/>
    </xf>
    <xf numFmtId="0" fontId="7" fillId="12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vertical="top"/>
    </xf>
    <xf numFmtId="0" fontId="3" fillId="12" borderId="5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4" borderId="20" xfId="0" applyFont="1" applyFill="1" applyBorder="1"/>
    <xf numFmtId="0" fontId="3" fillId="4" borderId="21" xfId="0" applyFont="1" applyFill="1" applyBorder="1"/>
    <xf numFmtId="0" fontId="3" fillId="0" borderId="20" xfId="0" applyFont="1" applyBorder="1" applyAlignment="1">
      <alignment horizontal="left"/>
    </xf>
    <xf numFmtId="0" fontId="3" fillId="4" borderId="22" xfId="0" applyFont="1" applyFill="1" applyBorder="1"/>
    <xf numFmtId="0" fontId="3" fillId="7" borderId="0" xfId="0" applyFont="1" applyFill="1" applyBorder="1"/>
    <xf numFmtId="0" fontId="3" fillId="9" borderId="23" xfId="0" applyFont="1" applyFill="1" applyBorder="1"/>
    <xf numFmtId="0" fontId="3" fillId="9" borderId="24" xfId="0" applyFont="1" applyFill="1" applyBorder="1"/>
    <xf numFmtId="0" fontId="3" fillId="9" borderId="24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7" fillId="9" borderId="26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1" fontId="3" fillId="0" borderId="27" xfId="0" applyNumberFormat="1" applyFont="1" applyBorder="1" applyAlignment="1">
      <alignment horizontal="center"/>
    </xf>
    <xf numFmtId="0" fontId="8" fillId="0" borderId="26" xfId="0" applyFont="1" applyBorder="1"/>
    <xf numFmtId="0" fontId="3" fillId="4" borderId="2" xfId="0" applyFont="1" applyFill="1" applyBorder="1"/>
    <xf numFmtId="21" fontId="3" fillId="0" borderId="2" xfId="0" applyNumberFormat="1" applyFont="1" applyBorder="1"/>
    <xf numFmtId="46" fontId="3" fillId="0" borderId="27" xfId="0" applyNumberFormat="1" applyFont="1" applyBorder="1" applyAlignment="1">
      <alignment horizontal="center"/>
    </xf>
    <xf numFmtId="0" fontId="3" fillId="4" borderId="26" xfId="0" applyFont="1" applyFill="1" applyBorder="1"/>
    <xf numFmtId="0" fontId="3" fillId="0" borderId="2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4" borderId="28" xfId="0" applyFont="1" applyFill="1" applyBorder="1"/>
    <xf numFmtId="0" fontId="3" fillId="4" borderId="29" xfId="0" applyFont="1" applyFill="1" applyBorder="1"/>
    <xf numFmtId="0" fontId="3" fillId="2" borderId="29" xfId="0" applyFont="1" applyFill="1" applyBorder="1" applyAlignment="1">
      <alignment horizontal="center"/>
    </xf>
    <xf numFmtId="46" fontId="3" fillId="2" borderId="29" xfId="0" applyNumberFormat="1" applyFont="1" applyFill="1" applyBorder="1" applyAlignment="1">
      <alignment horizontal="center"/>
    </xf>
    <xf numFmtId="46" fontId="7" fillId="10" borderId="29" xfId="0" applyNumberFormat="1" applyFont="1" applyFill="1" applyBorder="1" applyAlignment="1">
      <alignment horizontal="center"/>
    </xf>
    <xf numFmtId="46" fontId="3" fillId="0" borderId="29" xfId="0" applyNumberFormat="1" applyFont="1" applyBorder="1" applyAlignment="1">
      <alignment horizontal="center"/>
    </xf>
    <xf numFmtId="21" fontId="3" fillId="0" borderId="29" xfId="0" applyNumberFormat="1" applyFont="1" applyBorder="1"/>
    <xf numFmtId="46" fontId="3" fillId="0" borderId="30" xfId="0" applyNumberFormat="1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164" fontId="10" fillId="0" borderId="8" xfId="0" applyNumberFormat="1" applyFont="1" applyBorder="1" applyAlignment="1">
      <alignment horizontal="center" wrapText="1"/>
    </xf>
    <xf numFmtId="21" fontId="3" fillId="4" borderId="2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2" fillId="9" borderId="24" xfId="0" applyFont="1" applyFill="1" applyBorder="1" applyAlignment="1">
      <alignment horizontal="center" wrapText="1"/>
    </xf>
    <xf numFmtId="0" fontId="9" fillId="9" borderId="24" xfId="0" applyFont="1" applyFill="1" applyBorder="1" applyAlignment="1">
      <alignment horizontal="center" wrapText="1"/>
    </xf>
    <xf numFmtId="0" fontId="9" fillId="9" borderId="25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27" xfId="0" applyFill="1" applyBorder="1"/>
    <xf numFmtId="0" fontId="0" fillId="0" borderId="2" xfId="0" applyBorder="1"/>
    <xf numFmtId="0" fontId="0" fillId="0" borderId="27" xfId="0" applyBorder="1"/>
    <xf numFmtId="46" fontId="0" fillId="0" borderId="2" xfId="0" applyNumberFormat="1" applyBorder="1" applyAlignment="1">
      <alignment horizontal="center"/>
    </xf>
    <xf numFmtId="0" fontId="3" fillId="0" borderId="27" xfId="0" applyFont="1" applyBorder="1"/>
    <xf numFmtId="46" fontId="3" fillId="4" borderId="29" xfId="0" applyNumberFormat="1" applyFont="1" applyFill="1" applyBorder="1" applyAlignment="1">
      <alignment horizontal="center"/>
    </xf>
    <xf numFmtId="0" fontId="3" fillId="0" borderId="30" xfId="0" applyFont="1" applyBorder="1"/>
    <xf numFmtId="0" fontId="11" fillId="4" borderId="26" xfId="0" applyFont="1" applyFill="1" applyBorder="1"/>
    <xf numFmtId="0" fontId="11" fillId="4" borderId="2" xfId="0" applyFont="1" applyFill="1" applyBorder="1"/>
    <xf numFmtId="0" fontId="11" fillId="2" borderId="2" xfId="0" applyFont="1" applyFill="1" applyBorder="1" applyAlignment="1">
      <alignment horizontal="center"/>
    </xf>
    <xf numFmtId="46" fontId="11" fillId="2" borderId="2" xfId="0" applyNumberFormat="1" applyFont="1" applyFill="1" applyBorder="1" applyAlignment="1">
      <alignment horizontal="center"/>
    </xf>
    <xf numFmtId="46" fontId="11" fillId="4" borderId="2" xfId="0" applyNumberFormat="1" applyFont="1" applyFill="1" applyBorder="1" applyAlignment="1">
      <alignment horizontal="center"/>
    </xf>
    <xf numFmtId="46" fontId="12" fillId="10" borderId="2" xfId="0" applyNumberFormat="1" applyFont="1" applyFill="1" applyBorder="1" applyAlignment="1">
      <alignment horizontal="center"/>
    </xf>
    <xf numFmtId="46" fontId="11" fillId="0" borderId="2" xfId="0" applyNumberFormat="1" applyFont="1" applyBorder="1" applyAlignment="1">
      <alignment horizontal="center"/>
    </xf>
    <xf numFmtId="0" fontId="11" fillId="0" borderId="27" xfId="0" applyFont="1" applyBorder="1"/>
    <xf numFmtId="0" fontId="11" fillId="3" borderId="2" xfId="0" applyFont="1" applyFill="1" applyBorder="1" applyAlignment="1">
      <alignment horizontal="center"/>
    </xf>
    <xf numFmtId="46" fontId="11" fillId="3" borderId="2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11" borderId="2" xfId="0" applyFont="1" applyFill="1" applyBorder="1" applyAlignment="1">
      <alignment horizontal="center"/>
    </xf>
    <xf numFmtId="46" fontId="11" fillId="11" borderId="2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6" borderId="29" xfId="0" applyFont="1" applyFill="1" applyBorder="1" applyAlignment="1">
      <alignment horizontal="center"/>
    </xf>
    <xf numFmtId="46" fontId="11" fillId="6" borderId="29" xfId="0" applyNumberFormat="1" applyFont="1" applyFill="1" applyBorder="1" applyAlignment="1">
      <alignment horizontal="center"/>
    </xf>
    <xf numFmtId="46" fontId="11" fillId="4" borderId="29" xfId="0" applyNumberFormat="1" applyFont="1" applyFill="1" applyBorder="1" applyAlignment="1">
      <alignment horizontal="center"/>
    </xf>
    <xf numFmtId="46" fontId="12" fillId="10" borderId="29" xfId="0" applyNumberFormat="1" applyFont="1" applyFill="1" applyBorder="1" applyAlignment="1">
      <alignment horizontal="center"/>
    </xf>
    <xf numFmtId="46" fontId="11" fillId="0" borderId="29" xfId="0" applyNumberFormat="1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46" fontId="11" fillId="5" borderId="2" xfId="0" applyNumberFormat="1" applyFont="1" applyFill="1" applyBorder="1" applyAlignment="1">
      <alignment horizontal="center"/>
    </xf>
    <xf numFmtId="46" fontId="3" fillId="0" borderId="27" xfId="0" applyNumberFormat="1" applyFont="1" applyBorder="1"/>
    <xf numFmtId="0" fontId="3" fillId="13" borderId="2" xfId="0" applyFont="1" applyFill="1" applyBorder="1" applyAlignment="1">
      <alignment horizontal="center"/>
    </xf>
    <xf numFmtId="46" fontId="3" fillId="13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6" fontId="3" fillId="8" borderId="2" xfId="0" applyNumberFormat="1" applyFont="1" applyFill="1" applyBorder="1" applyAlignment="1">
      <alignment horizontal="center"/>
    </xf>
    <xf numFmtId="46" fontId="3" fillId="14" borderId="2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46" fontId="7" fillId="0" borderId="2" xfId="0" applyNumberFormat="1" applyFont="1" applyBorder="1" applyAlignment="1">
      <alignment horizontal="center"/>
    </xf>
    <xf numFmtId="46" fontId="3" fillId="10" borderId="2" xfId="0" applyNumberFormat="1" applyFont="1" applyFill="1" applyBorder="1" applyAlignment="1">
      <alignment horizontal="center"/>
    </xf>
    <xf numFmtId="165" fontId="3" fillId="0" borderId="2" xfId="0" applyNumberFormat="1" applyFont="1" applyBorder="1"/>
    <xf numFmtId="0" fontId="0" fillId="9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6" fontId="3" fillId="0" borderId="0" xfId="0" applyNumberFormat="1" applyFont="1" applyAlignment="1">
      <alignment horizontal="center"/>
    </xf>
    <xf numFmtId="0" fontId="11" fillId="4" borderId="5" xfId="0" applyFont="1" applyFill="1" applyBorder="1"/>
    <xf numFmtId="0" fontId="11" fillId="0" borderId="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7" fillId="15" borderId="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 wrapText="1"/>
    </xf>
    <xf numFmtId="0" fontId="7" fillId="15" borderId="18" xfId="0" applyFont="1" applyFill="1" applyBorder="1" applyAlignment="1">
      <alignment horizontal="center" textRotation="66"/>
    </xf>
    <xf numFmtId="0" fontId="7" fillId="15" borderId="31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7" fillId="10" borderId="4" xfId="0" applyNumberFormat="1" applyFont="1" applyFill="1" applyBorder="1" applyAlignment="1">
      <alignment horizontal="center"/>
    </xf>
    <xf numFmtId="46" fontId="7" fillId="10" borderId="0" xfId="0" applyNumberFormat="1" applyFont="1" applyFill="1" applyBorder="1" applyAlignment="1">
      <alignment horizontal="center"/>
    </xf>
    <xf numFmtId="46" fontId="3" fillId="4" borderId="0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168" fontId="3" fillId="0" borderId="2" xfId="0" applyNumberFormat="1" applyFont="1" applyBorder="1"/>
    <xf numFmtId="0" fontId="3" fillId="0" borderId="0" xfId="0" applyFont="1" applyAlignment="1">
      <alignment wrapText="1"/>
    </xf>
    <xf numFmtId="165" fontId="1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10" borderId="0" xfId="0" applyFont="1" applyFill="1" applyAlignment="1">
      <alignment horizontal="center" wrapText="1"/>
    </xf>
    <xf numFmtId="46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46" fontId="7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6" fontId="3" fillId="16" borderId="2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6" fontId="3" fillId="3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17" borderId="2" xfId="0" applyFont="1" applyFill="1" applyBorder="1"/>
    <xf numFmtId="0" fontId="3" fillId="17" borderId="2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14" fillId="17" borderId="2" xfId="0" applyFont="1" applyFill="1" applyBorder="1" applyAlignment="1">
      <alignment horizontal="center" wrapText="1"/>
    </xf>
    <xf numFmtId="0" fontId="7" fillId="17" borderId="2" xfId="0" applyFont="1" applyFill="1" applyBorder="1" applyAlignment="1">
      <alignment horizontal="center" wrapText="1"/>
    </xf>
    <xf numFmtId="0" fontId="9" fillId="17" borderId="2" xfId="0" applyFont="1" applyFill="1" applyBorder="1" applyAlignment="1">
      <alignment horizontal="center" wrapText="1"/>
    </xf>
    <xf numFmtId="164" fontId="7" fillId="17" borderId="2" xfId="0" applyNumberFormat="1" applyFont="1" applyFill="1" applyBorder="1" applyAlignment="1">
      <alignment horizontal="center"/>
    </xf>
    <xf numFmtId="164" fontId="7" fillId="18" borderId="2" xfId="0" applyNumberFormat="1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6" fontId="15" fillId="0" borderId="2" xfId="0" applyNumberFormat="1" applyFont="1" applyFill="1" applyBorder="1" applyAlignment="1">
      <alignment horizontal="center"/>
    </xf>
    <xf numFmtId="170" fontId="3" fillId="4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46" fontId="0" fillId="0" borderId="0" xfId="0" applyNumberFormat="1"/>
    <xf numFmtId="0" fontId="9" fillId="17" borderId="0" xfId="0" applyFont="1" applyFill="1" applyBorder="1" applyAlignment="1">
      <alignment horizontal="center" wrapText="1"/>
    </xf>
    <xf numFmtId="0" fontId="16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7" fillId="17" borderId="2" xfId="0" applyFont="1" applyFill="1" applyBorder="1" applyAlignment="1">
      <alignment horizontal="center" wrapText="1"/>
    </xf>
    <xf numFmtId="0" fontId="16" fillId="17" borderId="2" xfId="0" applyFont="1" applyFill="1" applyBorder="1" applyAlignment="1">
      <alignment horizontal="center" wrapText="1"/>
    </xf>
    <xf numFmtId="164" fontId="17" fillId="10" borderId="2" xfId="0" applyNumberFormat="1" applyFont="1" applyFill="1" applyBorder="1" applyAlignment="1">
      <alignment horizontal="center"/>
    </xf>
    <xf numFmtId="164" fontId="17" fillId="18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4" borderId="2" xfId="0" applyFont="1" applyFill="1" applyBorder="1"/>
    <xf numFmtId="0" fontId="16" fillId="2" borderId="2" xfId="0" applyFont="1" applyFill="1" applyBorder="1" applyAlignment="1">
      <alignment horizontal="center"/>
    </xf>
    <xf numFmtId="46" fontId="16" fillId="2" borderId="2" xfId="0" applyNumberFormat="1" applyFont="1" applyFill="1" applyBorder="1" applyAlignment="1">
      <alignment horizontal="center"/>
    </xf>
    <xf numFmtId="46" fontId="17" fillId="10" borderId="2" xfId="0" applyNumberFormat="1" applyFont="1" applyFill="1" applyBorder="1" applyAlignment="1">
      <alignment horizontal="center"/>
    </xf>
    <xf numFmtId="46" fontId="17" fillId="18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11" borderId="2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70" fontId="17" fillId="18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596"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numFmt numFmtId="171" formatCode="0.000&quot; km/t&quot;"/>
      <alignment horizontal="center" vertical="bottom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0" i="1" u="none" strike="noStrik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Utvikling av deltaker antallet i onsdagsracet</a:t>
            </a:r>
          </a:p>
        </c:rich>
      </c:tx>
      <c:layout>
        <c:manualLayout>
          <c:xMode val="edge"/>
          <c:yMode val="edge"/>
          <c:x val="3.4764860889631349E-2"/>
          <c:y val="1.7187513113031856E-2"/>
        </c:manualLayout>
      </c:layout>
      <c:overlay val="0"/>
      <c:spPr>
        <a:noFill/>
        <a:ln w="25400">
          <a:noFill/>
        </a:ln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057307700372753E-2"/>
          <c:y val="0.13593760371216104"/>
          <c:w val="0.91206635039856376"/>
          <c:h val="0.7500005722050263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'Oppdatert 10.8.2016'!$Y$2:$MT$2</c:f>
              <c:numCache>
                <c:formatCode>d/m/yyyy</c:formatCode>
                <c:ptCount val="334"/>
                <c:pt idx="0">
                  <c:v>37153</c:v>
                </c:pt>
                <c:pt idx="1">
                  <c:v>37161</c:v>
                </c:pt>
                <c:pt idx="2">
                  <c:v>37167</c:v>
                </c:pt>
                <c:pt idx="3">
                  <c:v>37174</c:v>
                </c:pt>
                <c:pt idx="4">
                  <c:v>37181</c:v>
                </c:pt>
                <c:pt idx="5">
                  <c:v>37188</c:v>
                </c:pt>
                <c:pt idx="6">
                  <c:v>37356</c:v>
                </c:pt>
                <c:pt idx="7">
                  <c:v>37363</c:v>
                </c:pt>
                <c:pt idx="8">
                  <c:v>37370</c:v>
                </c:pt>
                <c:pt idx="9">
                  <c:v>37391</c:v>
                </c:pt>
                <c:pt idx="10">
                  <c:v>37398</c:v>
                </c:pt>
                <c:pt idx="11">
                  <c:v>37405</c:v>
                </c:pt>
                <c:pt idx="12">
                  <c:v>37412</c:v>
                </c:pt>
                <c:pt idx="13">
                  <c:v>37419</c:v>
                </c:pt>
                <c:pt idx="14">
                  <c:v>37426</c:v>
                </c:pt>
                <c:pt idx="15">
                  <c:v>37433</c:v>
                </c:pt>
                <c:pt idx="16">
                  <c:v>37461</c:v>
                </c:pt>
                <c:pt idx="17">
                  <c:v>37468</c:v>
                </c:pt>
                <c:pt idx="18">
                  <c:v>37475</c:v>
                </c:pt>
                <c:pt idx="19">
                  <c:v>37482</c:v>
                </c:pt>
                <c:pt idx="20">
                  <c:v>37489</c:v>
                </c:pt>
                <c:pt idx="21">
                  <c:v>37496</c:v>
                </c:pt>
                <c:pt idx="22">
                  <c:v>37503</c:v>
                </c:pt>
                <c:pt idx="23">
                  <c:v>37510</c:v>
                </c:pt>
                <c:pt idx="24">
                  <c:v>37517</c:v>
                </c:pt>
                <c:pt idx="25">
                  <c:v>37531</c:v>
                </c:pt>
                <c:pt idx="26">
                  <c:v>37727</c:v>
                </c:pt>
                <c:pt idx="27">
                  <c:v>37734</c:v>
                </c:pt>
                <c:pt idx="28">
                  <c:v>37741</c:v>
                </c:pt>
                <c:pt idx="29">
                  <c:v>37748</c:v>
                </c:pt>
                <c:pt idx="30">
                  <c:v>37755</c:v>
                </c:pt>
                <c:pt idx="31">
                  <c:v>37762</c:v>
                </c:pt>
                <c:pt idx="32">
                  <c:v>37769</c:v>
                </c:pt>
                <c:pt idx="33">
                  <c:v>37776</c:v>
                </c:pt>
                <c:pt idx="34">
                  <c:v>37783</c:v>
                </c:pt>
                <c:pt idx="35">
                  <c:v>37790</c:v>
                </c:pt>
                <c:pt idx="36">
                  <c:v>37797</c:v>
                </c:pt>
                <c:pt idx="37">
                  <c:v>37804</c:v>
                </c:pt>
                <c:pt idx="38">
                  <c:v>37811</c:v>
                </c:pt>
                <c:pt idx="39">
                  <c:v>37818</c:v>
                </c:pt>
                <c:pt idx="40">
                  <c:v>37825</c:v>
                </c:pt>
                <c:pt idx="41">
                  <c:v>37832</c:v>
                </c:pt>
                <c:pt idx="42">
                  <c:v>37839</c:v>
                </c:pt>
                <c:pt idx="43">
                  <c:v>37846</c:v>
                </c:pt>
                <c:pt idx="44">
                  <c:v>37853</c:v>
                </c:pt>
                <c:pt idx="45">
                  <c:v>37860</c:v>
                </c:pt>
                <c:pt idx="46">
                  <c:v>37867</c:v>
                </c:pt>
                <c:pt idx="47">
                  <c:v>37874</c:v>
                </c:pt>
                <c:pt idx="48">
                  <c:v>37888</c:v>
                </c:pt>
                <c:pt idx="49">
                  <c:v>37895</c:v>
                </c:pt>
                <c:pt idx="50">
                  <c:v>37902</c:v>
                </c:pt>
                <c:pt idx="51">
                  <c:v>37909</c:v>
                </c:pt>
                <c:pt idx="52">
                  <c:v>38098</c:v>
                </c:pt>
                <c:pt idx="53">
                  <c:v>38105</c:v>
                </c:pt>
                <c:pt idx="54">
                  <c:v>38112</c:v>
                </c:pt>
                <c:pt idx="55">
                  <c:v>38119</c:v>
                </c:pt>
                <c:pt idx="56">
                  <c:v>38126</c:v>
                </c:pt>
                <c:pt idx="57">
                  <c:v>38133</c:v>
                </c:pt>
                <c:pt idx="58">
                  <c:v>38140</c:v>
                </c:pt>
                <c:pt idx="59">
                  <c:v>38147</c:v>
                </c:pt>
                <c:pt idx="60">
                  <c:v>38154</c:v>
                </c:pt>
                <c:pt idx="61">
                  <c:v>38168</c:v>
                </c:pt>
                <c:pt idx="62">
                  <c:v>38175</c:v>
                </c:pt>
                <c:pt idx="63">
                  <c:v>38203</c:v>
                </c:pt>
                <c:pt idx="64">
                  <c:v>38210</c:v>
                </c:pt>
                <c:pt idx="65">
                  <c:v>38217</c:v>
                </c:pt>
                <c:pt idx="66">
                  <c:v>38231</c:v>
                </c:pt>
                <c:pt idx="67">
                  <c:v>38238</c:v>
                </c:pt>
                <c:pt idx="68">
                  <c:v>38259</c:v>
                </c:pt>
                <c:pt idx="69">
                  <c:v>38266</c:v>
                </c:pt>
                <c:pt idx="70">
                  <c:v>38483</c:v>
                </c:pt>
                <c:pt idx="71">
                  <c:v>38490</c:v>
                </c:pt>
                <c:pt idx="72">
                  <c:v>38497</c:v>
                </c:pt>
                <c:pt idx="73">
                  <c:v>38504</c:v>
                </c:pt>
                <c:pt idx="74">
                  <c:v>38511</c:v>
                </c:pt>
                <c:pt idx="75">
                  <c:v>38518</c:v>
                </c:pt>
                <c:pt idx="76">
                  <c:v>38525</c:v>
                </c:pt>
                <c:pt idx="77">
                  <c:v>38532</c:v>
                </c:pt>
                <c:pt idx="78">
                  <c:v>38539</c:v>
                </c:pt>
                <c:pt idx="79">
                  <c:v>38546</c:v>
                </c:pt>
                <c:pt idx="80">
                  <c:v>38553</c:v>
                </c:pt>
                <c:pt idx="81">
                  <c:v>38560</c:v>
                </c:pt>
                <c:pt idx="82">
                  <c:v>38567</c:v>
                </c:pt>
                <c:pt idx="83">
                  <c:v>38574</c:v>
                </c:pt>
                <c:pt idx="84">
                  <c:v>38581</c:v>
                </c:pt>
                <c:pt idx="85">
                  <c:v>38588</c:v>
                </c:pt>
                <c:pt idx="86">
                  <c:v>38595</c:v>
                </c:pt>
                <c:pt idx="87">
                  <c:v>38602</c:v>
                </c:pt>
                <c:pt idx="88">
                  <c:v>38609</c:v>
                </c:pt>
                <c:pt idx="89">
                  <c:v>38616</c:v>
                </c:pt>
                <c:pt idx="90">
                  <c:v>38623</c:v>
                </c:pt>
                <c:pt idx="91">
                  <c:v>38630</c:v>
                </c:pt>
                <c:pt idx="92">
                  <c:v>38637</c:v>
                </c:pt>
                <c:pt idx="93">
                  <c:v>38833</c:v>
                </c:pt>
                <c:pt idx="94">
                  <c:v>38840</c:v>
                </c:pt>
                <c:pt idx="95">
                  <c:v>38847</c:v>
                </c:pt>
                <c:pt idx="96">
                  <c:v>38854</c:v>
                </c:pt>
                <c:pt idx="97">
                  <c:v>38861</c:v>
                </c:pt>
                <c:pt idx="98">
                  <c:v>38868</c:v>
                </c:pt>
                <c:pt idx="99">
                  <c:v>38875</c:v>
                </c:pt>
                <c:pt idx="100">
                  <c:v>38882</c:v>
                </c:pt>
                <c:pt idx="101">
                  <c:v>38889</c:v>
                </c:pt>
                <c:pt idx="102">
                  <c:v>38896</c:v>
                </c:pt>
                <c:pt idx="103">
                  <c:v>38903</c:v>
                </c:pt>
                <c:pt idx="104">
                  <c:v>38910</c:v>
                </c:pt>
                <c:pt idx="105">
                  <c:v>38917</c:v>
                </c:pt>
                <c:pt idx="106">
                  <c:v>38924</c:v>
                </c:pt>
                <c:pt idx="107">
                  <c:v>38931</c:v>
                </c:pt>
                <c:pt idx="108">
                  <c:v>38938</c:v>
                </c:pt>
                <c:pt idx="109">
                  <c:v>38945</c:v>
                </c:pt>
                <c:pt idx="110">
                  <c:v>38952</c:v>
                </c:pt>
                <c:pt idx="111">
                  <c:v>38959</c:v>
                </c:pt>
                <c:pt idx="112">
                  <c:v>38966</c:v>
                </c:pt>
                <c:pt idx="113">
                  <c:v>38973</c:v>
                </c:pt>
                <c:pt idx="114">
                  <c:v>38980</c:v>
                </c:pt>
                <c:pt idx="115">
                  <c:v>38987</c:v>
                </c:pt>
                <c:pt idx="116">
                  <c:v>38994</c:v>
                </c:pt>
                <c:pt idx="117">
                  <c:v>39204</c:v>
                </c:pt>
                <c:pt idx="118">
                  <c:v>39211</c:v>
                </c:pt>
                <c:pt idx="119">
                  <c:v>39218</c:v>
                </c:pt>
                <c:pt idx="120">
                  <c:v>39225</c:v>
                </c:pt>
                <c:pt idx="121">
                  <c:v>39232</c:v>
                </c:pt>
                <c:pt idx="122">
                  <c:v>39239</c:v>
                </c:pt>
                <c:pt idx="123">
                  <c:v>39246</c:v>
                </c:pt>
                <c:pt idx="124">
                  <c:v>39253</c:v>
                </c:pt>
                <c:pt idx="125">
                  <c:v>39260</c:v>
                </c:pt>
                <c:pt idx="126">
                  <c:v>39267</c:v>
                </c:pt>
                <c:pt idx="127">
                  <c:v>39274</c:v>
                </c:pt>
                <c:pt idx="128">
                  <c:v>39281</c:v>
                </c:pt>
                <c:pt idx="129">
                  <c:v>39288</c:v>
                </c:pt>
                <c:pt idx="130">
                  <c:v>39295</c:v>
                </c:pt>
                <c:pt idx="131">
                  <c:v>39302</c:v>
                </c:pt>
                <c:pt idx="132">
                  <c:v>39309</c:v>
                </c:pt>
                <c:pt idx="133">
                  <c:v>39316</c:v>
                </c:pt>
                <c:pt idx="134">
                  <c:v>39323</c:v>
                </c:pt>
                <c:pt idx="135">
                  <c:v>39330</c:v>
                </c:pt>
                <c:pt idx="136">
                  <c:v>39337</c:v>
                </c:pt>
                <c:pt idx="137">
                  <c:v>39344</c:v>
                </c:pt>
                <c:pt idx="138">
                  <c:v>39351</c:v>
                </c:pt>
                <c:pt idx="139">
                  <c:v>39554</c:v>
                </c:pt>
                <c:pt idx="140">
                  <c:v>39561</c:v>
                </c:pt>
                <c:pt idx="141">
                  <c:v>39568</c:v>
                </c:pt>
                <c:pt idx="142">
                  <c:v>39575</c:v>
                </c:pt>
                <c:pt idx="143">
                  <c:v>39582</c:v>
                </c:pt>
                <c:pt idx="144">
                  <c:v>39589</c:v>
                </c:pt>
                <c:pt idx="145">
                  <c:v>39596</c:v>
                </c:pt>
                <c:pt idx="146">
                  <c:v>39603</c:v>
                </c:pt>
                <c:pt idx="147">
                  <c:v>39610</c:v>
                </c:pt>
                <c:pt idx="148">
                  <c:v>39617</c:v>
                </c:pt>
                <c:pt idx="149">
                  <c:v>39624</c:v>
                </c:pt>
                <c:pt idx="150">
                  <c:v>39631</c:v>
                </c:pt>
                <c:pt idx="151">
                  <c:v>39638</c:v>
                </c:pt>
                <c:pt idx="152">
                  <c:v>39645</c:v>
                </c:pt>
                <c:pt idx="153">
                  <c:v>39652</c:v>
                </c:pt>
                <c:pt idx="154">
                  <c:v>39659</c:v>
                </c:pt>
                <c:pt idx="155">
                  <c:v>39666</c:v>
                </c:pt>
                <c:pt idx="156">
                  <c:v>39673</c:v>
                </c:pt>
                <c:pt idx="157">
                  <c:v>39680</c:v>
                </c:pt>
                <c:pt idx="158">
                  <c:v>39687</c:v>
                </c:pt>
                <c:pt idx="159">
                  <c:v>39694</c:v>
                </c:pt>
                <c:pt idx="160">
                  <c:v>39701</c:v>
                </c:pt>
                <c:pt idx="161">
                  <c:v>39708</c:v>
                </c:pt>
                <c:pt idx="162">
                  <c:v>39715</c:v>
                </c:pt>
                <c:pt idx="163">
                  <c:v>39722</c:v>
                </c:pt>
                <c:pt idx="164">
                  <c:v>39729</c:v>
                </c:pt>
                <c:pt idx="165">
                  <c:v>39925</c:v>
                </c:pt>
                <c:pt idx="166">
                  <c:v>39932</c:v>
                </c:pt>
                <c:pt idx="167">
                  <c:v>39939</c:v>
                </c:pt>
                <c:pt idx="168">
                  <c:v>39946</c:v>
                </c:pt>
                <c:pt idx="169">
                  <c:v>39953</c:v>
                </c:pt>
                <c:pt idx="170">
                  <c:v>39960</c:v>
                </c:pt>
                <c:pt idx="171">
                  <c:v>39967</c:v>
                </c:pt>
                <c:pt idx="172">
                  <c:v>39974</c:v>
                </c:pt>
                <c:pt idx="173">
                  <c:v>39981</c:v>
                </c:pt>
                <c:pt idx="174">
                  <c:v>39988</c:v>
                </c:pt>
                <c:pt idx="175">
                  <c:v>39995</c:v>
                </c:pt>
                <c:pt idx="176">
                  <c:v>40002</c:v>
                </c:pt>
                <c:pt idx="177">
                  <c:v>40009</c:v>
                </c:pt>
                <c:pt idx="178">
                  <c:v>40016</c:v>
                </c:pt>
                <c:pt idx="179">
                  <c:v>40023</c:v>
                </c:pt>
                <c:pt idx="180">
                  <c:v>40030</c:v>
                </c:pt>
                <c:pt idx="181">
                  <c:v>40037</c:v>
                </c:pt>
                <c:pt idx="182">
                  <c:v>40044</c:v>
                </c:pt>
                <c:pt idx="183">
                  <c:v>40051</c:v>
                </c:pt>
                <c:pt idx="184">
                  <c:v>40058</c:v>
                </c:pt>
                <c:pt idx="185">
                  <c:v>40065</c:v>
                </c:pt>
                <c:pt idx="186">
                  <c:v>40072</c:v>
                </c:pt>
                <c:pt idx="187">
                  <c:v>40079</c:v>
                </c:pt>
                <c:pt idx="188">
                  <c:v>40086</c:v>
                </c:pt>
                <c:pt idx="189">
                  <c:v>40093</c:v>
                </c:pt>
                <c:pt idx="190">
                  <c:v>40100</c:v>
                </c:pt>
                <c:pt idx="191">
                  <c:v>40275</c:v>
                </c:pt>
                <c:pt idx="192">
                  <c:v>40282</c:v>
                </c:pt>
                <c:pt idx="193">
                  <c:v>40289</c:v>
                </c:pt>
                <c:pt idx="194">
                  <c:v>40296</c:v>
                </c:pt>
                <c:pt idx="195">
                  <c:v>40303</c:v>
                </c:pt>
                <c:pt idx="196">
                  <c:v>40310</c:v>
                </c:pt>
                <c:pt idx="197">
                  <c:v>40317</c:v>
                </c:pt>
                <c:pt idx="198">
                  <c:v>40324</c:v>
                </c:pt>
                <c:pt idx="199">
                  <c:v>40331</c:v>
                </c:pt>
                <c:pt idx="200">
                  <c:v>40338</c:v>
                </c:pt>
                <c:pt idx="201">
                  <c:v>40345</c:v>
                </c:pt>
                <c:pt idx="202">
                  <c:v>40352</c:v>
                </c:pt>
                <c:pt idx="203">
                  <c:v>40359</c:v>
                </c:pt>
                <c:pt idx="204">
                  <c:v>40366</c:v>
                </c:pt>
                <c:pt idx="205">
                  <c:v>40373</c:v>
                </c:pt>
                <c:pt idx="206">
                  <c:v>40380</c:v>
                </c:pt>
                <c:pt idx="207">
                  <c:v>40387</c:v>
                </c:pt>
                <c:pt idx="208">
                  <c:v>40394</c:v>
                </c:pt>
                <c:pt idx="209">
                  <c:v>40401</c:v>
                </c:pt>
                <c:pt idx="210">
                  <c:v>40408</c:v>
                </c:pt>
                <c:pt idx="211">
                  <c:v>40415</c:v>
                </c:pt>
                <c:pt idx="212">
                  <c:v>40422</c:v>
                </c:pt>
                <c:pt idx="213">
                  <c:v>40429</c:v>
                </c:pt>
                <c:pt idx="214">
                  <c:v>40436</c:v>
                </c:pt>
                <c:pt idx="215">
                  <c:v>40443</c:v>
                </c:pt>
                <c:pt idx="216">
                  <c:v>40450</c:v>
                </c:pt>
                <c:pt idx="217">
                  <c:v>40653</c:v>
                </c:pt>
                <c:pt idx="218">
                  <c:v>40660</c:v>
                </c:pt>
                <c:pt idx="219">
                  <c:v>40667</c:v>
                </c:pt>
                <c:pt idx="220">
                  <c:v>40674</c:v>
                </c:pt>
                <c:pt idx="221">
                  <c:v>40681</c:v>
                </c:pt>
                <c:pt idx="222">
                  <c:v>40688</c:v>
                </c:pt>
                <c:pt idx="223">
                  <c:v>40695</c:v>
                </c:pt>
                <c:pt idx="224">
                  <c:v>40702</c:v>
                </c:pt>
                <c:pt idx="225">
                  <c:v>40709</c:v>
                </c:pt>
                <c:pt idx="226">
                  <c:v>40716</c:v>
                </c:pt>
                <c:pt idx="227">
                  <c:v>40723</c:v>
                </c:pt>
                <c:pt idx="228">
                  <c:v>40730</c:v>
                </c:pt>
                <c:pt idx="229">
                  <c:v>40737</c:v>
                </c:pt>
                <c:pt idx="230">
                  <c:v>40744</c:v>
                </c:pt>
                <c:pt idx="231">
                  <c:v>40751</c:v>
                </c:pt>
                <c:pt idx="232">
                  <c:v>40758</c:v>
                </c:pt>
                <c:pt idx="233">
                  <c:v>40765</c:v>
                </c:pt>
                <c:pt idx="234">
                  <c:v>40772</c:v>
                </c:pt>
                <c:pt idx="235">
                  <c:v>40779</c:v>
                </c:pt>
                <c:pt idx="236">
                  <c:v>40786</c:v>
                </c:pt>
                <c:pt idx="237">
                  <c:v>40793</c:v>
                </c:pt>
                <c:pt idx="238">
                  <c:v>40800</c:v>
                </c:pt>
                <c:pt idx="239">
                  <c:v>40807</c:v>
                </c:pt>
                <c:pt idx="240">
                  <c:v>40814</c:v>
                </c:pt>
                <c:pt idx="241">
                  <c:v>40821</c:v>
                </c:pt>
                <c:pt idx="242">
                  <c:v>41010</c:v>
                </c:pt>
                <c:pt idx="243">
                  <c:v>41017</c:v>
                </c:pt>
                <c:pt idx="244">
                  <c:v>41024</c:v>
                </c:pt>
                <c:pt idx="245">
                  <c:v>41031</c:v>
                </c:pt>
                <c:pt idx="246">
                  <c:v>41038</c:v>
                </c:pt>
                <c:pt idx="247">
                  <c:v>41045</c:v>
                </c:pt>
                <c:pt idx="248">
                  <c:v>41052</c:v>
                </c:pt>
                <c:pt idx="249">
                  <c:v>41059</c:v>
                </c:pt>
                <c:pt idx="250">
                  <c:v>41066</c:v>
                </c:pt>
                <c:pt idx="251">
                  <c:v>41073</c:v>
                </c:pt>
                <c:pt idx="252">
                  <c:v>41080</c:v>
                </c:pt>
                <c:pt idx="253">
                  <c:v>41087</c:v>
                </c:pt>
                <c:pt idx="254">
                  <c:v>41094</c:v>
                </c:pt>
                <c:pt idx="255">
                  <c:v>41101</c:v>
                </c:pt>
                <c:pt idx="256">
                  <c:v>41108</c:v>
                </c:pt>
                <c:pt idx="257">
                  <c:v>41115</c:v>
                </c:pt>
                <c:pt idx="258">
                  <c:v>41122</c:v>
                </c:pt>
                <c:pt idx="259">
                  <c:v>41129</c:v>
                </c:pt>
                <c:pt idx="260">
                  <c:v>41136</c:v>
                </c:pt>
                <c:pt idx="261">
                  <c:v>41143</c:v>
                </c:pt>
                <c:pt idx="262">
                  <c:v>41150</c:v>
                </c:pt>
                <c:pt idx="263">
                  <c:v>41157</c:v>
                </c:pt>
                <c:pt idx="264">
                  <c:v>41164</c:v>
                </c:pt>
                <c:pt idx="265">
                  <c:v>41171</c:v>
                </c:pt>
                <c:pt idx="266">
                  <c:v>41178</c:v>
                </c:pt>
                <c:pt idx="267">
                  <c:v>41185</c:v>
                </c:pt>
                <c:pt idx="268">
                  <c:v>41192</c:v>
                </c:pt>
                <c:pt idx="269">
                  <c:v>41199</c:v>
                </c:pt>
                <c:pt idx="270">
                  <c:v>41206</c:v>
                </c:pt>
                <c:pt idx="271">
                  <c:v>41395</c:v>
                </c:pt>
                <c:pt idx="272">
                  <c:v>41402</c:v>
                </c:pt>
                <c:pt idx="273">
                  <c:v>41409</c:v>
                </c:pt>
                <c:pt idx="274">
                  <c:v>41416</c:v>
                </c:pt>
                <c:pt idx="275">
                  <c:v>41423</c:v>
                </c:pt>
                <c:pt idx="276">
                  <c:v>41430</c:v>
                </c:pt>
                <c:pt idx="277">
                  <c:v>41437</c:v>
                </c:pt>
                <c:pt idx="278">
                  <c:v>41444</c:v>
                </c:pt>
                <c:pt idx="279">
                  <c:v>41451</c:v>
                </c:pt>
                <c:pt idx="280">
                  <c:v>41458</c:v>
                </c:pt>
                <c:pt idx="281">
                  <c:v>41465</c:v>
                </c:pt>
                <c:pt idx="282">
                  <c:v>41472</c:v>
                </c:pt>
                <c:pt idx="283">
                  <c:v>41479</c:v>
                </c:pt>
                <c:pt idx="284">
                  <c:v>41486</c:v>
                </c:pt>
                <c:pt idx="285">
                  <c:v>41493</c:v>
                </c:pt>
                <c:pt idx="286">
                  <c:v>41500</c:v>
                </c:pt>
                <c:pt idx="287">
                  <c:v>41507</c:v>
                </c:pt>
                <c:pt idx="288">
                  <c:v>41514</c:v>
                </c:pt>
                <c:pt idx="289">
                  <c:v>41521</c:v>
                </c:pt>
                <c:pt idx="290">
                  <c:v>41528</c:v>
                </c:pt>
                <c:pt idx="291">
                  <c:v>41535</c:v>
                </c:pt>
                <c:pt idx="292">
                  <c:v>41542</c:v>
                </c:pt>
                <c:pt idx="293">
                  <c:v>41549</c:v>
                </c:pt>
                <c:pt idx="294">
                  <c:v>41556</c:v>
                </c:pt>
                <c:pt idx="295">
                  <c:v>41563</c:v>
                </c:pt>
                <c:pt idx="296">
                  <c:v>41731</c:v>
                </c:pt>
                <c:pt idx="297">
                  <c:v>41738</c:v>
                </c:pt>
                <c:pt idx="298">
                  <c:v>41745</c:v>
                </c:pt>
                <c:pt idx="299">
                  <c:v>41752</c:v>
                </c:pt>
                <c:pt idx="300">
                  <c:v>41759</c:v>
                </c:pt>
                <c:pt idx="301">
                  <c:v>41766</c:v>
                </c:pt>
                <c:pt idx="302">
                  <c:v>41773</c:v>
                </c:pt>
                <c:pt idx="303">
                  <c:v>41780</c:v>
                </c:pt>
                <c:pt idx="304">
                  <c:v>41787</c:v>
                </c:pt>
                <c:pt idx="305">
                  <c:v>41794</c:v>
                </c:pt>
                <c:pt idx="306">
                  <c:v>41801</c:v>
                </c:pt>
                <c:pt idx="307">
                  <c:v>41808</c:v>
                </c:pt>
                <c:pt idx="308">
                  <c:v>41815</c:v>
                </c:pt>
                <c:pt idx="309">
                  <c:v>41822</c:v>
                </c:pt>
                <c:pt idx="310">
                  <c:v>41829</c:v>
                </c:pt>
                <c:pt idx="311">
                  <c:v>41836</c:v>
                </c:pt>
                <c:pt idx="312">
                  <c:v>41843</c:v>
                </c:pt>
                <c:pt idx="313">
                  <c:v>41850</c:v>
                </c:pt>
                <c:pt idx="314">
                  <c:v>41857</c:v>
                </c:pt>
                <c:pt idx="315">
                  <c:v>41864</c:v>
                </c:pt>
                <c:pt idx="316">
                  <c:v>41871</c:v>
                </c:pt>
                <c:pt idx="317">
                  <c:v>41878</c:v>
                </c:pt>
                <c:pt idx="318">
                  <c:v>41885</c:v>
                </c:pt>
                <c:pt idx="319">
                  <c:v>41892</c:v>
                </c:pt>
                <c:pt idx="320">
                  <c:v>41899</c:v>
                </c:pt>
                <c:pt idx="321">
                  <c:v>41906</c:v>
                </c:pt>
                <c:pt idx="322">
                  <c:v>41913</c:v>
                </c:pt>
                <c:pt idx="323">
                  <c:v>41920</c:v>
                </c:pt>
                <c:pt idx="324">
                  <c:v>41927</c:v>
                </c:pt>
                <c:pt idx="325">
                  <c:v>42102</c:v>
                </c:pt>
                <c:pt idx="326">
                  <c:v>42109</c:v>
                </c:pt>
                <c:pt idx="327">
                  <c:v>42116</c:v>
                </c:pt>
                <c:pt idx="328">
                  <c:v>42123</c:v>
                </c:pt>
                <c:pt idx="329">
                  <c:v>42130</c:v>
                </c:pt>
                <c:pt idx="330">
                  <c:v>42137</c:v>
                </c:pt>
                <c:pt idx="331">
                  <c:v>42144</c:v>
                </c:pt>
                <c:pt idx="332">
                  <c:v>42151</c:v>
                </c:pt>
                <c:pt idx="333">
                  <c:v>42158</c:v>
                </c:pt>
              </c:numCache>
            </c:numRef>
          </c:xVal>
          <c:yVal>
            <c:numRef>
              <c:f>'Oppdatert 10.8.2016'!$Y$296:$MT$296</c:f>
              <c:numCache>
                <c:formatCode>General</c:formatCode>
                <c:ptCount val="334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5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12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2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13</c:v>
                </c:pt>
                <c:pt idx="33">
                  <c:v>5</c:v>
                </c:pt>
                <c:pt idx="34">
                  <c:v>11</c:v>
                </c:pt>
                <c:pt idx="35">
                  <c:v>7</c:v>
                </c:pt>
                <c:pt idx="36">
                  <c:v>7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11</c:v>
                </c:pt>
                <c:pt idx="43">
                  <c:v>5</c:v>
                </c:pt>
                <c:pt idx="44">
                  <c:v>8</c:v>
                </c:pt>
                <c:pt idx="45">
                  <c:v>4</c:v>
                </c:pt>
                <c:pt idx="46">
                  <c:v>7</c:v>
                </c:pt>
                <c:pt idx="47">
                  <c:v>8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14</c:v>
                </c:pt>
                <c:pt idx="52">
                  <c:v>10</c:v>
                </c:pt>
                <c:pt idx="53">
                  <c:v>7</c:v>
                </c:pt>
                <c:pt idx="54">
                  <c:v>6</c:v>
                </c:pt>
                <c:pt idx="55">
                  <c:v>15</c:v>
                </c:pt>
                <c:pt idx="56">
                  <c:v>7</c:v>
                </c:pt>
                <c:pt idx="57">
                  <c:v>11</c:v>
                </c:pt>
                <c:pt idx="58">
                  <c:v>9</c:v>
                </c:pt>
                <c:pt idx="59">
                  <c:v>2</c:v>
                </c:pt>
                <c:pt idx="60">
                  <c:v>5</c:v>
                </c:pt>
                <c:pt idx="61">
                  <c:v>5</c:v>
                </c:pt>
                <c:pt idx="62">
                  <c:v>7</c:v>
                </c:pt>
                <c:pt idx="63">
                  <c:v>5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4</c:v>
                </c:pt>
                <c:pt idx="68">
                  <c:v>4</c:v>
                </c:pt>
                <c:pt idx="69">
                  <c:v>2</c:v>
                </c:pt>
                <c:pt idx="70">
                  <c:v>6</c:v>
                </c:pt>
                <c:pt idx="71">
                  <c:v>2</c:v>
                </c:pt>
                <c:pt idx="72">
                  <c:v>3</c:v>
                </c:pt>
                <c:pt idx="73">
                  <c:v>6</c:v>
                </c:pt>
                <c:pt idx="74">
                  <c:v>0</c:v>
                </c:pt>
                <c:pt idx="75">
                  <c:v>9</c:v>
                </c:pt>
                <c:pt idx="76">
                  <c:v>0</c:v>
                </c:pt>
                <c:pt idx="77">
                  <c:v>6</c:v>
                </c:pt>
                <c:pt idx="78">
                  <c:v>2</c:v>
                </c:pt>
                <c:pt idx="79">
                  <c:v>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</c:v>
                </c:pt>
                <c:pt idx="84">
                  <c:v>0</c:v>
                </c:pt>
                <c:pt idx="85">
                  <c:v>0</c:v>
                </c:pt>
                <c:pt idx="86">
                  <c:v>6</c:v>
                </c:pt>
                <c:pt idx="87">
                  <c:v>3</c:v>
                </c:pt>
                <c:pt idx="88">
                  <c:v>2</c:v>
                </c:pt>
                <c:pt idx="89">
                  <c:v>5</c:v>
                </c:pt>
                <c:pt idx="90">
                  <c:v>0</c:v>
                </c:pt>
                <c:pt idx="91">
                  <c:v>5</c:v>
                </c:pt>
                <c:pt idx="92">
                  <c:v>9</c:v>
                </c:pt>
                <c:pt idx="93">
                  <c:v>2</c:v>
                </c:pt>
                <c:pt idx="94">
                  <c:v>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5</c:v>
                </c:pt>
                <c:pt idx="99">
                  <c:v>8</c:v>
                </c:pt>
                <c:pt idx="100">
                  <c:v>0</c:v>
                </c:pt>
                <c:pt idx="101">
                  <c:v>9</c:v>
                </c:pt>
                <c:pt idx="102">
                  <c:v>6</c:v>
                </c:pt>
                <c:pt idx="103">
                  <c:v>6</c:v>
                </c:pt>
                <c:pt idx="104">
                  <c:v>2</c:v>
                </c:pt>
                <c:pt idx="105">
                  <c:v>3</c:v>
                </c:pt>
                <c:pt idx="106">
                  <c:v>0</c:v>
                </c:pt>
                <c:pt idx="107">
                  <c:v>5</c:v>
                </c:pt>
                <c:pt idx="108">
                  <c:v>3</c:v>
                </c:pt>
                <c:pt idx="109">
                  <c:v>6</c:v>
                </c:pt>
                <c:pt idx="110">
                  <c:v>5</c:v>
                </c:pt>
                <c:pt idx="111">
                  <c:v>8</c:v>
                </c:pt>
                <c:pt idx="112">
                  <c:v>5</c:v>
                </c:pt>
                <c:pt idx="113">
                  <c:v>6</c:v>
                </c:pt>
                <c:pt idx="114">
                  <c:v>2</c:v>
                </c:pt>
                <c:pt idx="115">
                  <c:v>0</c:v>
                </c:pt>
                <c:pt idx="116">
                  <c:v>6</c:v>
                </c:pt>
                <c:pt idx="117">
                  <c:v>11</c:v>
                </c:pt>
                <c:pt idx="118">
                  <c:v>8</c:v>
                </c:pt>
                <c:pt idx="119">
                  <c:v>5</c:v>
                </c:pt>
                <c:pt idx="120">
                  <c:v>10</c:v>
                </c:pt>
                <c:pt idx="121">
                  <c:v>9</c:v>
                </c:pt>
                <c:pt idx="122">
                  <c:v>6</c:v>
                </c:pt>
                <c:pt idx="123">
                  <c:v>8</c:v>
                </c:pt>
                <c:pt idx="124">
                  <c:v>6</c:v>
                </c:pt>
                <c:pt idx="125">
                  <c:v>6</c:v>
                </c:pt>
                <c:pt idx="126">
                  <c:v>8</c:v>
                </c:pt>
                <c:pt idx="127">
                  <c:v>4</c:v>
                </c:pt>
                <c:pt idx="128">
                  <c:v>8</c:v>
                </c:pt>
                <c:pt idx="129">
                  <c:v>8</c:v>
                </c:pt>
                <c:pt idx="130">
                  <c:v>10</c:v>
                </c:pt>
                <c:pt idx="131">
                  <c:v>12</c:v>
                </c:pt>
                <c:pt idx="132">
                  <c:v>15</c:v>
                </c:pt>
                <c:pt idx="133">
                  <c:v>11</c:v>
                </c:pt>
                <c:pt idx="134">
                  <c:v>15</c:v>
                </c:pt>
                <c:pt idx="135">
                  <c:v>3</c:v>
                </c:pt>
                <c:pt idx="136">
                  <c:v>9</c:v>
                </c:pt>
                <c:pt idx="137">
                  <c:v>8</c:v>
                </c:pt>
                <c:pt idx="138">
                  <c:v>17</c:v>
                </c:pt>
                <c:pt idx="139">
                  <c:v>8</c:v>
                </c:pt>
                <c:pt idx="140">
                  <c:v>8</c:v>
                </c:pt>
                <c:pt idx="141">
                  <c:v>4</c:v>
                </c:pt>
                <c:pt idx="142">
                  <c:v>5</c:v>
                </c:pt>
                <c:pt idx="143">
                  <c:v>8</c:v>
                </c:pt>
                <c:pt idx="144">
                  <c:v>12</c:v>
                </c:pt>
                <c:pt idx="145">
                  <c:v>21</c:v>
                </c:pt>
                <c:pt idx="146">
                  <c:v>12</c:v>
                </c:pt>
                <c:pt idx="147">
                  <c:v>11</c:v>
                </c:pt>
                <c:pt idx="148">
                  <c:v>9</c:v>
                </c:pt>
                <c:pt idx="149">
                  <c:v>6</c:v>
                </c:pt>
                <c:pt idx="150">
                  <c:v>13</c:v>
                </c:pt>
                <c:pt idx="151">
                  <c:v>11</c:v>
                </c:pt>
                <c:pt idx="152">
                  <c:v>7</c:v>
                </c:pt>
                <c:pt idx="153">
                  <c:v>5</c:v>
                </c:pt>
                <c:pt idx="154">
                  <c:v>6</c:v>
                </c:pt>
                <c:pt idx="155">
                  <c:v>10</c:v>
                </c:pt>
                <c:pt idx="156">
                  <c:v>9</c:v>
                </c:pt>
                <c:pt idx="157">
                  <c:v>14</c:v>
                </c:pt>
                <c:pt idx="158">
                  <c:v>13</c:v>
                </c:pt>
                <c:pt idx="159">
                  <c:v>17</c:v>
                </c:pt>
                <c:pt idx="160">
                  <c:v>15</c:v>
                </c:pt>
                <c:pt idx="161">
                  <c:v>14</c:v>
                </c:pt>
                <c:pt idx="162">
                  <c:v>16</c:v>
                </c:pt>
                <c:pt idx="163">
                  <c:v>14</c:v>
                </c:pt>
                <c:pt idx="164">
                  <c:v>19</c:v>
                </c:pt>
                <c:pt idx="165">
                  <c:v>12</c:v>
                </c:pt>
                <c:pt idx="166">
                  <c:v>17</c:v>
                </c:pt>
                <c:pt idx="167">
                  <c:v>13</c:v>
                </c:pt>
                <c:pt idx="168">
                  <c:v>16</c:v>
                </c:pt>
                <c:pt idx="169">
                  <c:v>15</c:v>
                </c:pt>
                <c:pt idx="170">
                  <c:v>15</c:v>
                </c:pt>
                <c:pt idx="171">
                  <c:v>11</c:v>
                </c:pt>
                <c:pt idx="172">
                  <c:v>14</c:v>
                </c:pt>
                <c:pt idx="173">
                  <c:v>20</c:v>
                </c:pt>
                <c:pt idx="174">
                  <c:v>13</c:v>
                </c:pt>
                <c:pt idx="175">
                  <c:v>10</c:v>
                </c:pt>
                <c:pt idx="176">
                  <c:v>8</c:v>
                </c:pt>
                <c:pt idx="177">
                  <c:v>12</c:v>
                </c:pt>
                <c:pt idx="178">
                  <c:v>5</c:v>
                </c:pt>
                <c:pt idx="179">
                  <c:v>9</c:v>
                </c:pt>
                <c:pt idx="180">
                  <c:v>10</c:v>
                </c:pt>
                <c:pt idx="181">
                  <c:v>19</c:v>
                </c:pt>
                <c:pt idx="182">
                  <c:v>16</c:v>
                </c:pt>
                <c:pt idx="183">
                  <c:v>18</c:v>
                </c:pt>
                <c:pt idx="184">
                  <c:v>15</c:v>
                </c:pt>
                <c:pt idx="185">
                  <c:v>15</c:v>
                </c:pt>
                <c:pt idx="186">
                  <c:v>12</c:v>
                </c:pt>
                <c:pt idx="187">
                  <c:v>14</c:v>
                </c:pt>
                <c:pt idx="188">
                  <c:v>9</c:v>
                </c:pt>
                <c:pt idx="189">
                  <c:v>20</c:v>
                </c:pt>
                <c:pt idx="190">
                  <c:v>22</c:v>
                </c:pt>
                <c:pt idx="191">
                  <c:v>14</c:v>
                </c:pt>
                <c:pt idx="192">
                  <c:v>16</c:v>
                </c:pt>
                <c:pt idx="193">
                  <c:v>14</c:v>
                </c:pt>
                <c:pt idx="194">
                  <c:v>14</c:v>
                </c:pt>
                <c:pt idx="195">
                  <c:v>18</c:v>
                </c:pt>
                <c:pt idx="196">
                  <c:v>17</c:v>
                </c:pt>
                <c:pt idx="197">
                  <c:v>20</c:v>
                </c:pt>
                <c:pt idx="198">
                  <c:v>14</c:v>
                </c:pt>
                <c:pt idx="199">
                  <c:v>9</c:v>
                </c:pt>
                <c:pt idx="200">
                  <c:v>24</c:v>
                </c:pt>
                <c:pt idx="201">
                  <c:v>12</c:v>
                </c:pt>
                <c:pt idx="202">
                  <c:v>6</c:v>
                </c:pt>
                <c:pt idx="203">
                  <c:v>11</c:v>
                </c:pt>
                <c:pt idx="204">
                  <c:v>7</c:v>
                </c:pt>
                <c:pt idx="205">
                  <c:v>6</c:v>
                </c:pt>
                <c:pt idx="206">
                  <c:v>7</c:v>
                </c:pt>
                <c:pt idx="207">
                  <c:v>10</c:v>
                </c:pt>
                <c:pt idx="208">
                  <c:v>11</c:v>
                </c:pt>
                <c:pt idx="209">
                  <c:v>13</c:v>
                </c:pt>
                <c:pt idx="210">
                  <c:v>17</c:v>
                </c:pt>
                <c:pt idx="211">
                  <c:v>14</c:v>
                </c:pt>
                <c:pt idx="212">
                  <c:v>17</c:v>
                </c:pt>
                <c:pt idx="213">
                  <c:v>23</c:v>
                </c:pt>
                <c:pt idx="214">
                  <c:v>15</c:v>
                </c:pt>
                <c:pt idx="215">
                  <c:v>16</c:v>
                </c:pt>
                <c:pt idx="216">
                  <c:v>0</c:v>
                </c:pt>
                <c:pt idx="217">
                  <c:v>5</c:v>
                </c:pt>
                <c:pt idx="218">
                  <c:v>17</c:v>
                </c:pt>
                <c:pt idx="219">
                  <c:v>22</c:v>
                </c:pt>
                <c:pt idx="220">
                  <c:v>19</c:v>
                </c:pt>
                <c:pt idx="221">
                  <c:v>18</c:v>
                </c:pt>
                <c:pt idx="222">
                  <c:v>25</c:v>
                </c:pt>
                <c:pt idx="223">
                  <c:v>27</c:v>
                </c:pt>
                <c:pt idx="224">
                  <c:v>23</c:v>
                </c:pt>
                <c:pt idx="225">
                  <c:v>20</c:v>
                </c:pt>
                <c:pt idx="226">
                  <c:v>34</c:v>
                </c:pt>
                <c:pt idx="227">
                  <c:v>14</c:v>
                </c:pt>
                <c:pt idx="228">
                  <c:v>18</c:v>
                </c:pt>
                <c:pt idx="229">
                  <c:v>13</c:v>
                </c:pt>
                <c:pt idx="230">
                  <c:v>11</c:v>
                </c:pt>
                <c:pt idx="231">
                  <c:v>11</c:v>
                </c:pt>
                <c:pt idx="232">
                  <c:v>14</c:v>
                </c:pt>
                <c:pt idx="233">
                  <c:v>18</c:v>
                </c:pt>
                <c:pt idx="234">
                  <c:v>24</c:v>
                </c:pt>
                <c:pt idx="235">
                  <c:v>27</c:v>
                </c:pt>
                <c:pt idx="236">
                  <c:v>29</c:v>
                </c:pt>
                <c:pt idx="237">
                  <c:v>22</c:v>
                </c:pt>
                <c:pt idx="238">
                  <c:v>29</c:v>
                </c:pt>
                <c:pt idx="239">
                  <c:v>24</c:v>
                </c:pt>
                <c:pt idx="240">
                  <c:v>40</c:v>
                </c:pt>
                <c:pt idx="241">
                  <c:v>6</c:v>
                </c:pt>
                <c:pt idx="242">
                  <c:v>15</c:v>
                </c:pt>
                <c:pt idx="243">
                  <c:v>12</c:v>
                </c:pt>
                <c:pt idx="244">
                  <c:v>15</c:v>
                </c:pt>
                <c:pt idx="245">
                  <c:v>14</c:v>
                </c:pt>
                <c:pt idx="246">
                  <c:v>11</c:v>
                </c:pt>
                <c:pt idx="247">
                  <c:v>22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18</c:v>
                </c:pt>
                <c:pt idx="252">
                  <c:v>25</c:v>
                </c:pt>
                <c:pt idx="253">
                  <c:v>20</c:v>
                </c:pt>
                <c:pt idx="254">
                  <c:v>16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15</c:v>
                </c:pt>
                <c:pt idx="259">
                  <c:v>26</c:v>
                </c:pt>
                <c:pt idx="260">
                  <c:v>25</c:v>
                </c:pt>
                <c:pt idx="261">
                  <c:v>24</c:v>
                </c:pt>
                <c:pt idx="262">
                  <c:v>21</c:v>
                </c:pt>
                <c:pt idx="263">
                  <c:v>22</c:v>
                </c:pt>
                <c:pt idx="264">
                  <c:v>21</c:v>
                </c:pt>
                <c:pt idx="265">
                  <c:v>18</c:v>
                </c:pt>
                <c:pt idx="266">
                  <c:v>0</c:v>
                </c:pt>
                <c:pt idx="267">
                  <c:v>7</c:v>
                </c:pt>
                <c:pt idx="268">
                  <c:v>10</c:v>
                </c:pt>
                <c:pt idx="269">
                  <c:v>8</c:v>
                </c:pt>
                <c:pt idx="270">
                  <c:v>7</c:v>
                </c:pt>
                <c:pt idx="271">
                  <c:v>5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</c:v>
                </c:pt>
                <c:pt idx="276">
                  <c:v>21</c:v>
                </c:pt>
                <c:pt idx="277">
                  <c:v>9</c:v>
                </c:pt>
                <c:pt idx="278">
                  <c:v>15</c:v>
                </c:pt>
                <c:pt idx="279">
                  <c:v>7</c:v>
                </c:pt>
                <c:pt idx="280">
                  <c:v>14</c:v>
                </c:pt>
                <c:pt idx="281">
                  <c:v>11</c:v>
                </c:pt>
                <c:pt idx="282">
                  <c:v>8</c:v>
                </c:pt>
                <c:pt idx="283">
                  <c:v>11</c:v>
                </c:pt>
                <c:pt idx="284">
                  <c:v>13</c:v>
                </c:pt>
                <c:pt idx="285">
                  <c:v>19</c:v>
                </c:pt>
                <c:pt idx="286">
                  <c:v>20</c:v>
                </c:pt>
                <c:pt idx="287">
                  <c:v>21</c:v>
                </c:pt>
                <c:pt idx="288">
                  <c:v>24</c:v>
                </c:pt>
                <c:pt idx="289">
                  <c:v>28</c:v>
                </c:pt>
                <c:pt idx="290">
                  <c:v>22</c:v>
                </c:pt>
                <c:pt idx="291">
                  <c:v>13</c:v>
                </c:pt>
                <c:pt idx="292">
                  <c:v>0</c:v>
                </c:pt>
                <c:pt idx="293">
                  <c:v>0</c:v>
                </c:pt>
                <c:pt idx="294">
                  <c:v>8</c:v>
                </c:pt>
                <c:pt idx="295">
                  <c:v>6</c:v>
                </c:pt>
                <c:pt idx="296">
                  <c:v>9</c:v>
                </c:pt>
                <c:pt idx="297">
                  <c:v>7</c:v>
                </c:pt>
                <c:pt idx="298">
                  <c:v>4</c:v>
                </c:pt>
                <c:pt idx="299">
                  <c:v>11</c:v>
                </c:pt>
                <c:pt idx="300">
                  <c:v>9</c:v>
                </c:pt>
                <c:pt idx="301">
                  <c:v>9</c:v>
                </c:pt>
                <c:pt idx="302">
                  <c:v>21</c:v>
                </c:pt>
                <c:pt idx="303">
                  <c:v>19</c:v>
                </c:pt>
                <c:pt idx="304">
                  <c:v>12</c:v>
                </c:pt>
                <c:pt idx="305">
                  <c:v>23</c:v>
                </c:pt>
                <c:pt idx="306">
                  <c:v>23</c:v>
                </c:pt>
                <c:pt idx="307">
                  <c:v>27</c:v>
                </c:pt>
                <c:pt idx="308">
                  <c:v>20</c:v>
                </c:pt>
                <c:pt idx="309">
                  <c:v>14</c:v>
                </c:pt>
                <c:pt idx="310">
                  <c:v>10</c:v>
                </c:pt>
                <c:pt idx="311">
                  <c:v>9</c:v>
                </c:pt>
                <c:pt idx="312">
                  <c:v>9</c:v>
                </c:pt>
                <c:pt idx="313">
                  <c:v>4</c:v>
                </c:pt>
                <c:pt idx="314">
                  <c:v>16</c:v>
                </c:pt>
                <c:pt idx="315">
                  <c:v>17</c:v>
                </c:pt>
                <c:pt idx="316">
                  <c:v>16</c:v>
                </c:pt>
                <c:pt idx="317">
                  <c:v>19</c:v>
                </c:pt>
                <c:pt idx="318">
                  <c:v>17</c:v>
                </c:pt>
                <c:pt idx="319">
                  <c:v>18</c:v>
                </c:pt>
                <c:pt idx="320">
                  <c:v>17</c:v>
                </c:pt>
                <c:pt idx="321">
                  <c:v>1</c:v>
                </c:pt>
                <c:pt idx="322">
                  <c:v>9</c:v>
                </c:pt>
                <c:pt idx="323">
                  <c:v>6</c:v>
                </c:pt>
                <c:pt idx="324">
                  <c:v>4</c:v>
                </c:pt>
                <c:pt idx="325">
                  <c:v>4</c:v>
                </c:pt>
                <c:pt idx="326">
                  <c:v>8</c:v>
                </c:pt>
                <c:pt idx="327">
                  <c:v>15</c:v>
                </c:pt>
                <c:pt idx="328">
                  <c:v>10</c:v>
                </c:pt>
                <c:pt idx="329">
                  <c:v>9</c:v>
                </c:pt>
                <c:pt idx="330">
                  <c:v>8</c:v>
                </c:pt>
                <c:pt idx="331">
                  <c:v>9</c:v>
                </c:pt>
                <c:pt idx="332">
                  <c:v>15</c:v>
                </c:pt>
                <c:pt idx="333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780272"/>
        <c:axId val="448783016"/>
      </c:scatterChart>
      <c:valAx>
        <c:axId val="448780272"/>
        <c:scaling>
          <c:orientation val="minMax"/>
        </c:scaling>
        <c:delete val="0"/>
        <c:axPos val="b"/>
        <c:numFmt formatCode="d/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783016"/>
        <c:crosses val="autoZero"/>
        <c:crossBetween val="midCat"/>
        <c:majorUnit val="150"/>
        <c:minorUnit val="28"/>
      </c:valAx>
      <c:valAx>
        <c:axId val="448783016"/>
        <c:scaling>
          <c:orientation val="minMax"/>
          <c:max val="3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780272"/>
        <c:crossesAt val="2001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9509261875780728"/>
          <c:y val="1.250000953675044E-2"/>
          <c:w val="0.29426727509152761"/>
          <c:h val="4.79852362204724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299</xdr:row>
      <xdr:rowOff>28575</xdr:rowOff>
    </xdr:from>
    <xdr:to>
      <xdr:col>21</xdr:col>
      <xdr:colOff>523875</xdr:colOff>
      <xdr:row>336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1442" totalsRowShown="0">
  <autoFilter ref="A1:B1442"/>
  <tableColumns count="2">
    <tableColumn id="1" name="Tid" dataDxfId="595"/>
    <tableColumn id="2" name="Fart" dataDxfId="594">
      <calculatedColumnFormula>$C$1/H2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2"/>
  <sheetViews>
    <sheetView topLeftCell="A184" workbookViewId="0">
      <selection activeCell="B43" sqref="B43"/>
    </sheetView>
  </sheetViews>
  <sheetFormatPr defaultColWidth="0" defaultRowHeight="12.75" x14ac:dyDescent="0.2"/>
  <cols>
    <col min="1" max="1" width="25" style="233" customWidth="1"/>
    <col min="2" max="2" width="26.42578125" style="4" customWidth="1"/>
    <col min="3" max="3" width="9.140625" customWidth="1"/>
    <col min="4" max="5" width="9.140625" hidden="1" customWidth="1"/>
    <col min="6" max="8" width="0" hidden="1" customWidth="1"/>
    <col min="9" max="16384" width="9.140625" hidden="1"/>
  </cols>
  <sheetData>
    <row r="1" spans="1:8" x14ac:dyDescent="0.2">
      <c r="A1" s="233" t="s">
        <v>253</v>
      </c>
      <c r="B1" s="4" t="s">
        <v>332</v>
      </c>
      <c r="C1">
        <v>4</v>
      </c>
    </row>
    <row r="2" spans="1:8" x14ac:dyDescent="0.2">
      <c r="A2" s="234">
        <v>1.1111111111111112E-2</v>
      </c>
      <c r="B2" s="232">
        <f>$C$1/H2</f>
        <v>15</v>
      </c>
      <c r="F2">
        <v>16</v>
      </c>
      <c r="G2">
        <v>0</v>
      </c>
      <c r="H2">
        <f>F2/60+G2/3600</f>
        <v>0.26666666666666666</v>
      </c>
    </row>
    <row r="3" spans="1:8" x14ac:dyDescent="0.2">
      <c r="A3" s="234">
        <v>1.1122685185185185E-2</v>
      </c>
      <c r="B3" s="232">
        <f t="shared" ref="B3:B66" si="0">$C$1/H3</f>
        <v>14.984391259105101</v>
      </c>
      <c r="F3">
        <v>16</v>
      </c>
      <c r="G3">
        <v>1</v>
      </c>
      <c r="H3">
        <f t="shared" ref="H3:H66" si="1">F3/60+G3/3600</f>
        <v>0.26694444444444443</v>
      </c>
    </row>
    <row r="4" spans="1:8" x14ac:dyDescent="0.2">
      <c r="A4" s="234">
        <v>1.11342592592593E-2</v>
      </c>
      <c r="B4" s="232">
        <f t="shared" si="0"/>
        <v>14.96881496881497</v>
      </c>
      <c r="F4">
        <v>16</v>
      </c>
      <c r="G4">
        <v>2</v>
      </c>
      <c r="H4">
        <f t="shared" si="1"/>
        <v>0.26722222222222219</v>
      </c>
    </row>
    <row r="5" spans="1:8" x14ac:dyDescent="0.2">
      <c r="A5" s="234">
        <v>1.1145833333333299E-2</v>
      </c>
      <c r="B5" s="232">
        <f t="shared" si="0"/>
        <v>14.953271028037383</v>
      </c>
      <c r="F5">
        <v>16</v>
      </c>
      <c r="G5">
        <v>3</v>
      </c>
      <c r="H5">
        <f t="shared" si="1"/>
        <v>0.26750000000000002</v>
      </c>
    </row>
    <row r="6" spans="1:8" x14ac:dyDescent="0.2">
      <c r="A6" s="234">
        <v>1.1157407407407401E-2</v>
      </c>
      <c r="B6" s="232">
        <f t="shared" si="0"/>
        <v>14.937759336099585</v>
      </c>
      <c r="F6">
        <v>16</v>
      </c>
      <c r="G6">
        <v>4</v>
      </c>
      <c r="H6">
        <f t="shared" si="1"/>
        <v>0.26777777777777778</v>
      </c>
    </row>
    <row r="7" spans="1:8" x14ac:dyDescent="0.2">
      <c r="A7" s="234">
        <v>1.11689814814815E-2</v>
      </c>
      <c r="B7" s="232">
        <f t="shared" si="0"/>
        <v>14.922279792746114</v>
      </c>
      <c r="F7">
        <v>16</v>
      </c>
      <c r="G7">
        <v>5</v>
      </c>
      <c r="H7">
        <f t="shared" si="1"/>
        <v>0.26805555555555555</v>
      </c>
    </row>
    <row r="8" spans="1:8" x14ac:dyDescent="0.2">
      <c r="A8" s="234">
        <v>1.11805555555556E-2</v>
      </c>
      <c r="B8" s="232">
        <f t="shared" si="0"/>
        <v>14.906832298136647</v>
      </c>
      <c r="F8">
        <v>16</v>
      </c>
      <c r="G8">
        <v>6</v>
      </c>
      <c r="H8">
        <f t="shared" si="1"/>
        <v>0.26833333333333331</v>
      </c>
    </row>
    <row r="9" spans="1:8" x14ac:dyDescent="0.2">
      <c r="A9" s="234">
        <v>1.1192129629629601E-2</v>
      </c>
      <c r="B9" s="232">
        <f t="shared" si="0"/>
        <v>14.891416752843845</v>
      </c>
      <c r="F9">
        <v>16</v>
      </c>
      <c r="G9">
        <v>7</v>
      </c>
      <c r="H9">
        <f t="shared" si="1"/>
        <v>0.26861111111111113</v>
      </c>
    </row>
    <row r="10" spans="1:8" x14ac:dyDescent="0.2">
      <c r="A10" s="234">
        <v>1.12037037037037E-2</v>
      </c>
      <c r="B10" s="232">
        <f t="shared" si="0"/>
        <v>14.87603305785124</v>
      </c>
      <c r="F10">
        <v>16</v>
      </c>
      <c r="G10">
        <v>8</v>
      </c>
      <c r="H10">
        <f t="shared" si="1"/>
        <v>0.2688888888888889</v>
      </c>
    </row>
    <row r="11" spans="1:8" x14ac:dyDescent="0.2">
      <c r="A11" s="234">
        <v>1.12152777777778E-2</v>
      </c>
      <c r="B11" s="232">
        <f t="shared" si="0"/>
        <v>14.860681114551083</v>
      </c>
      <c r="F11">
        <v>16</v>
      </c>
      <c r="G11">
        <v>9</v>
      </c>
      <c r="H11">
        <f t="shared" si="1"/>
        <v>0.26916666666666667</v>
      </c>
    </row>
    <row r="12" spans="1:8" x14ac:dyDescent="0.2">
      <c r="A12" s="234">
        <v>1.12268518518518E-2</v>
      </c>
      <c r="B12" s="232">
        <f t="shared" si="0"/>
        <v>14.845360824742269</v>
      </c>
      <c r="F12">
        <v>16</v>
      </c>
      <c r="G12">
        <v>10</v>
      </c>
      <c r="H12">
        <f t="shared" si="1"/>
        <v>0.26944444444444443</v>
      </c>
    </row>
    <row r="13" spans="1:8" x14ac:dyDescent="0.2">
      <c r="A13" s="234">
        <v>1.12384259259259E-2</v>
      </c>
      <c r="B13" s="232">
        <f t="shared" si="0"/>
        <v>14.830072090628219</v>
      </c>
      <c r="F13">
        <v>16</v>
      </c>
      <c r="G13">
        <v>11</v>
      </c>
      <c r="H13">
        <f t="shared" si="1"/>
        <v>0.2697222222222222</v>
      </c>
    </row>
    <row r="14" spans="1:8" x14ac:dyDescent="0.2">
      <c r="A14" s="234">
        <v>1.125E-2</v>
      </c>
      <c r="B14" s="232">
        <f t="shared" si="0"/>
        <v>14.814814814814813</v>
      </c>
      <c r="F14">
        <v>16</v>
      </c>
      <c r="G14">
        <v>12</v>
      </c>
      <c r="H14">
        <f t="shared" si="1"/>
        <v>0.27</v>
      </c>
    </row>
    <row r="15" spans="1:8" x14ac:dyDescent="0.2">
      <c r="A15" s="234">
        <v>1.1261574074074099E-2</v>
      </c>
      <c r="B15" s="232">
        <f t="shared" si="0"/>
        <v>14.799588900308324</v>
      </c>
      <c r="F15">
        <v>16</v>
      </c>
      <c r="G15">
        <v>13</v>
      </c>
      <c r="H15">
        <f t="shared" si="1"/>
        <v>0.27027777777777778</v>
      </c>
    </row>
    <row r="16" spans="1:8" x14ac:dyDescent="0.2">
      <c r="A16" s="234">
        <v>1.12731481481481E-2</v>
      </c>
      <c r="B16" s="232">
        <f t="shared" si="0"/>
        <v>14.784394250513348</v>
      </c>
      <c r="F16">
        <v>16</v>
      </c>
      <c r="G16">
        <v>14</v>
      </c>
      <c r="H16">
        <f t="shared" si="1"/>
        <v>0.27055555555555555</v>
      </c>
    </row>
    <row r="17" spans="1:8" x14ac:dyDescent="0.2">
      <c r="A17" s="234">
        <v>1.1284722222222199E-2</v>
      </c>
      <c r="B17" s="232">
        <f t="shared" si="0"/>
        <v>14.76923076923077</v>
      </c>
      <c r="F17">
        <v>16</v>
      </c>
      <c r="G17">
        <v>15</v>
      </c>
      <c r="H17">
        <f t="shared" si="1"/>
        <v>0.27083333333333331</v>
      </c>
    </row>
    <row r="18" spans="1:8" x14ac:dyDescent="0.2">
      <c r="A18" s="234">
        <v>1.1296296296296301E-2</v>
      </c>
      <c r="B18" s="232">
        <f t="shared" si="0"/>
        <v>14.754098360655739</v>
      </c>
      <c r="F18">
        <v>16</v>
      </c>
      <c r="G18">
        <v>16</v>
      </c>
      <c r="H18">
        <f t="shared" si="1"/>
        <v>0.27111111111111108</v>
      </c>
    </row>
    <row r="19" spans="1:8" x14ac:dyDescent="0.2">
      <c r="A19" s="234">
        <v>1.13078703703704E-2</v>
      </c>
      <c r="B19" s="232">
        <f t="shared" si="0"/>
        <v>14.73899692937564</v>
      </c>
      <c r="F19">
        <v>16</v>
      </c>
      <c r="G19">
        <v>17</v>
      </c>
      <c r="H19">
        <f t="shared" si="1"/>
        <v>0.2713888888888889</v>
      </c>
    </row>
    <row r="20" spans="1:8" x14ac:dyDescent="0.2">
      <c r="A20" s="234">
        <v>1.1319444444444399E-2</v>
      </c>
      <c r="B20" s="232">
        <f t="shared" si="0"/>
        <v>14.723926380368098</v>
      </c>
      <c r="F20">
        <v>16</v>
      </c>
      <c r="G20">
        <v>18</v>
      </c>
      <c r="H20">
        <f t="shared" si="1"/>
        <v>0.27166666666666667</v>
      </c>
    </row>
    <row r="21" spans="1:8" x14ac:dyDescent="0.2">
      <c r="A21" s="234">
        <v>1.1331018518518501E-2</v>
      </c>
      <c r="B21" s="232">
        <f t="shared" si="0"/>
        <v>14.70888661899898</v>
      </c>
      <c r="F21">
        <v>16</v>
      </c>
      <c r="G21">
        <v>19</v>
      </c>
      <c r="H21">
        <f t="shared" si="1"/>
        <v>0.27194444444444443</v>
      </c>
    </row>
    <row r="22" spans="1:8" x14ac:dyDescent="0.2">
      <c r="A22" s="234">
        <v>1.13425925925926E-2</v>
      </c>
      <c r="B22" s="232">
        <f t="shared" si="0"/>
        <v>14.69387755102041</v>
      </c>
      <c r="F22">
        <v>16</v>
      </c>
      <c r="G22">
        <v>20</v>
      </c>
      <c r="H22">
        <f t="shared" si="1"/>
        <v>0.2722222222222222</v>
      </c>
    </row>
    <row r="23" spans="1:8" x14ac:dyDescent="0.2">
      <c r="A23" s="234">
        <v>1.13541666666667E-2</v>
      </c>
      <c r="B23" s="232">
        <f t="shared" si="0"/>
        <v>14.678899082568806</v>
      </c>
      <c r="F23">
        <v>16</v>
      </c>
      <c r="G23">
        <v>21</v>
      </c>
      <c r="H23">
        <f t="shared" si="1"/>
        <v>0.27250000000000002</v>
      </c>
    </row>
    <row r="24" spans="1:8" x14ac:dyDescent="0.2">
      <c r="A24" s="234">
        <v>1.1365740740740701E-2</v>
      </c>
      <c r="B24" s="232">
        <f t="shared" si="0"/>
        <v>14.663951120162933</v>
      </c>
      <c r="F24">
        <v>16</v>
      </c>
      <c r="G24">
        <v>22</v>
      </c>
      <c r="H24">
        <f t="shared" si="1"/>
        <v>0.27277777777777779</v>
      </c>
    </row>
    <row r="25" spans="1:8" x14ac:dyDescent="0.2">
      <c r="A25" s="234">
        <v>1.13773148148148E-2</v>
      </c>
      <c r="B25" s="232">
        <f t="shared" si="0"/>
        <v>14.649033570701933</v>
      </c>
      <c r="F25">
        <v>16</v>
      </c>
      <c r="G25">
        <v>23</v>
      </c>
      <c r="H25">
        <f t="shared" si="1"/>
        <v>0.27305555555555555</v>
      </c>
    </row>
    <row r="26" spans="1:8" x14ac:dyDescent="0.2">
      <c r="A26" s="234">
        <v>1.13888888888889E-2</v>
      </c>
      <c r="B26" s="232">
        <f t="shared" si="0"/>
        <v>14.634146341463415</v>
      </c>
      <c r="F26">
        <v>16</v>
      </c>
      <c r="G26">
        <v>24</v>
      </c>
      <c r="H26">
        <f t="shared" si="1"/>
        <v>0.27333333333333332</v>
      </c>
    </row>
    <row r="27" spans="1:8" x14ac:dyDescent="0.2">
      <c r="A27" s="234">
        <v>1.1400462962962999E-2</v>
      </c>
      <c r="B27" s="232">
        <f t="shared" si="0"/>
        <v>14.619289340101524</v>
      </c>
      <c r="F27">
        <v>16</v>
      </c>
      <c r="G27">
        <v>25</v>
      </c>
      <c r="H27">
        <f t="shared" si="1"/>
        <v>0.27361111111111108</v>
      </c>
    </row>
    <row r="28" spans="1:8" x14ac:dyDescent="0.2">
      <c r="A28" s="234">
        <v>1.1412037037037E-2</v>
      </c>
      <c r="B28" s="232">
        <f t="shared" si="0"/>
        <v>14.604462474645029</v>
      </c>
      <c r="F28">
        <v>16</v>
      </c>
      <c r="G28">
        <v>26</v>
      </c>
      <c r="H28">
        <f t="shared" si="1"/>
        <v>0.2738888888888889</v>
      </c>
    </row>
    <row r="29" spans="1:8" x14ac:dyDescent="0.2">
      <c r="A29" s="234">
        <v>1.14236111111111E-2</v>
      </c>
      <c r="B29" s="232">
        <f t="shared" si="0"/>
        <v>14.589665653495441</v>
      </c>
      <c r="F29">
        <v>16</v>
      </c>
      <c r="G29">
        <v>27</v>
      </c>
      <c r="H29">
        <f t="shared" si="1"/>
        <v>0.27416666666666667</v>
      </c>
    </row>
    <row r="30" spans="1:8" x14ac:dyDescent="0.2">
      <c r="A30" s="234">
        <v>1.1435185185185199E-2</v>
      </c>
      <c r="B30" s="232">
        <f t="shared" si="0"/>
        <v>14.574898785425102</v>
      </c>
      <c r="F30">
        <v>16</v>
      </c>
      <c r="G30">
        <v>28</v>
      </c>
      <c r="H30">
        <f t="shared" si="1"/>
        <v>0.27444444444444444</v>
      </c>
    </row>
    <row r="31" spans="1:8" x14ac:dyDescent="0.2">
      <c r="A31" s="234">
        <v>1.14467592592592E-2</v>
      </c>
      <c r="B31" s="232">
        <f t="shared" si="0"/>
        <v>14.56016177957533</v>
      </c>
      <c r="F31">
        <v>16</v>
      </c>
      <c r="G31">
        <v>29</v>
      </c>
      <c r="H31">
        <f t="shared" si="1"/>
        <v>0.2747222222222222</v>
      </c>
    </row>
    <row r="32" spans="1:8" x14ac:dyDescent="0.2">
      <c r="A32" s="234">
        <v>1.14583333333333E-2</v>
      </c>
      <c r="B32" s="232">
        <f t="shared" si="0"/>
        <v>14.545454545454545</v>
      </c>
      <c r="F32">
        <v>16</v>
      </c>
      <c r="G32">
        <v>30</v>
      </c>
      <c r="H32">
        <f t="shared" si="1"/>
        <v>0.27500000000000002</v>
      </c>
    </row>
    <row r="33" spans="1:8" x14ac:dyDescent="0.2">
      <c r="A33" s="234">
        <v>1.1469907407407399E-2</v>
      </c>
      <c r="B33" s="232">
        <f t="shared" si="0"/>
        <v>14.530776992936428</v>
      </c>
      <c r="F33">
        <v>16</v>
      </c>
      <c r="G33">
        <v>31</v>
      </c>
      <c r="H33">
        <f t="shared" si="1"/>
        <v>0.27527777777777779</v>
      </c>
    </row>
    <row r="34" spans="1:8" x14ac:dyDescent="0.2">
      <c r="A34" s="234">
        <v>1.14814814814815E-2</v>
      </c>
      <c r="B34" s="232">
        <f t="shared" si="0"/>
        <v>14.516129032258064</v>
      </c>
      <c r="F34">
        <v>16</v>
      </c>
      <c r="G34">
        <v>32</v>
      </c>
      <c r="H34">
        <f t="shared" si="1"/>
        <v>0.27555555555555555</v>
      </c>
    </row>
    <row r="35" spans="1:8" x14ac:dyDescent="0.2">
      <c r="A35" s="234">
        <v>1.1493055555555499E-2</v>
      </c>
      <c r="B35" s="232">
        <f t="shared" si="0"/>
        <v>14.501510574018127</v>
      </c>
      <c r="F35">
        <v>16</v>
      </c>
      <c r="G35">
        <v>33</v>
      </c>
      <c r="H35">
        <f t="shared" si="1"/>
        <v>0.27583333333333332</v>
      </c>
    </row>
    <row r="36" spans="1:8" x14ac:dyDescent="0.2">
      <c r="A36" s="234">
        <v>1.1504629629629601E-2</v>
      </c>
      <c r="B36" s="232">
        <f t="shared" si="0"/>
        <v>14.486921529175051</v>
      </c>
      <c r="F36">
        <v>16</v>
      </c>
      <c r="G36">
        <v>34</v>
      </c>
      <c r="H36">
        <f t="shared" si="1"/>
        <v>0.27611111111111108</v>
      </c>
    </row>
    <row r="37" spans="1:8" x14ac:dyDescent="0.2">
      <c r="A37" s="234">
        <v>1.15162037037037E-2</v>
      </c>
      <c r="B37" s="232">
        <f t="shared" si="0"/>
        <v>14.472361809045225</v>
      </c>
      <c r="F37">
        <v>16</v>
      </c>
      <c r="G37">
        <v>35</v>
      </c>
      <c r="H37">
        <f t="shared" si="1"/>
        <v>0.27638888888888891</v>
      </c>
    </row>
    <row r="38" spans="1:8" x14ac:dyDescent="0.2">
      <c r="A38" s="234">
        <v>1.15277777777778E-2</v>
      </c>
      <c r="B38" s="232">
        <f t="shared" si="0"/>
        <v>14.457831325301205</v>
      </c>
      <c r="F38">
        <v>16</v>
      </c>
      <c r="G38">
        <v>36</v>
      </c>
      <c r="H38">
        <f t="shared" si="1"/>
        <v>0.27666666666666667</v>
      </c>
    </row>
    <row r="39" spans="1:8" x14ac:dyDescent="0.2">
      <c r="A39" s="234">
        <v>1.1539351851851801E-2</v>
      </c>
      <c r="B39" s="232">
        <f t="shared" si="0"/>
        <v>14.443329989969911</v>
      </c>
      <c r="F39">
        <v>16</v>
      </c>
      <c r="G39">
        <v>37</v>
      </c>
      <c r="H39">
        <f t="shared" si="1"/>
        <v>0.27694444444444444</v>
      </c>
    </row>
    <row r="40" spans="1:8" x14ac:dyDescent="0.2">
      <c r="A40" s="234">
        <v>1.15509259259259E-2</v>
      </c>
      <c r="B40" s="232">
        <f t="shared" si="0"/>
        <v>14.428857715430862</v>
      </c>
      <c r="F40">
        <v>16</v>
      </c>
      <c r="G40">
        <v>38</v>
      </c>
      <c r="H40">
        <f t="shared" si="1"/>
        <v>0.2772222222222222</v>
      </c>
    </row>
    <row r="41" spans="1:8" x14ac:dyDescent="0.2">
      <c r="A41" s="234">
        <v>1.15625E-2</v>
      </c>
      <c r="B41" s="232">
        <f t="shared" si="0"/>
        <v>14.414414414414416</v>
      </c>
      <c r="F41">
        <v>16</v>
      </c>
      <c r="G41">
        <v>39</v>
      </c>
      <c r="H41">
        <f t="shared" si="1"/>
        <v>0.27749999999999997</v>
      </c>
    </row>
    <row r="42" spans="1:8" x14ac:dyDescent="0.2">
      <c r="A42" s="234">
        <v>1.1574074074074099E-2</v>
      </c>
      <c r="B42" s="232">
        <f t="shared" si="0"/>
        <v>14.399999999999999</v>
      </c>
      <c r="F42">
        <v>16</v>
      </c>
      <c r="G42">
        <v>40</v>
      </c>
      <c r="H42">
        <f t="shared" si="1"/>
        <v>0.27777777777777779</v>
      </c>
    </row>
    <row r="43" spans="1:8" x14ac:dyDescent="0.2">
      <c r="A43" s="234">
        <v>1.15856481481481E-2</v>
      </c>
      <c r="B43" s="232">
        <f t="shared" si="0"/>
        <v>14.385614385614385</v>
      </c>
      <c r="F43">
        <v>16</v>
      </c>
      <c r="G43">
        <v>41</v>
      </c>
      <c r="H43">
        <f t="shared" si="1"/>
        <v>0.27805555555555556</v>
      </c>
    </row>
    <row r="44" spans="1:8" x14ac:dyDescent="0.2">
      <c r="A44" s="234">
        <v>1.15972222222222E-2</v>
      </c>
      <c r="B44" s="232">
        <f t="shared" si="0"/>
        <v>14.371257485029941</v>
      </c>
      <c r="F44">
        <v>16</v>
      </c>
      <c r="G44">
        <v>42</v>
      </c>
      <c r="H44">
        <f t="shared" si="1"/>
        <v>0.27833333333333332</v>
      </c>
    </row>
    <row r="45" spans="1:8" x14ac:dyDescent="0.2">
      <c r="A45" s="234">
        <v>1.1608796296296299E-2</v>
      </c>
      <c r="B45" s="232">
        <f t="shared" si="0"/>
        <v>14.356929212362912</v>
      </c>
      <c r="F45">
        <v>16</v>
      </c>
      <c r="G45">
        <v>43</v>
      </c>
      <c r="H45">
        <f t="shared" si="1"/>
        <v>0.27861111111111109</v>
      </c>
    </row>
    <row r="46" spans="1:8" x14ac:dyDescent="0.2">
      <c r="A46" s="234">
        <v>1.16203703703703E-2</v>
      </c>
      <c r="B46" s="232">
        <f t="shared" si="0"/>
        <v>14.342629482071713</v>
      </c>
      <c r="F46">
        <v>16</v>
      </c>
      <c r="G46">
        <v>44</v>
      </c>
      <c r="H46">
        <f t="shared" si="1"/>
        <v>0.27888888888888891</v>
      </c>
    </row>
    <row r="47" spans="1:8" x14ac:dyDescent="0.2">
      <c r="A47" s="234">
        <v>1.16319444444444E-2</v>
      </c>
      <c r="B47" s="232">
        <f t="shared" si="0"/>
        <v>14.328358208955224</v>
      </c>
      <c r="F47">
        <v>16</v>
      </c>
      <c r="G47">
        <v>45</v>
      </c>
      <c r="H47">
        <f t="shared" si="1"/>
        <v>0.27916666666666667</v>
      </c>
    </row>
    <row r="48" spans="1:8" x14ac:dyDescent="0.2">
      <c r="A48" s="234">
        <v>1.1643518518518499E-2</v>
      </c>
      <c r="B48" s="232">
        <f t="shared" si="0"/>
        <v>14.314115308151093</v>
      </c>
      <c r="F48">
        <v>16</v>
      </c>
      <c r="G48">
        <v>46</v>
      </c>
      <c r="H48">
        <f t="shared" si="1"/>
        <v>0.27944444444444444</v>
      </c>
    </row>
    <row r="49" spans="1:8" x14ac:dyDescent="0.2">
      <c r="A49" s="234">
        <v>1.1655092592592601E-2</v>
      </c>
      <c r="B49" s="232">
        <f t="shared" si="0"/>
        <v>14.299900695134063</v>
      </c>
      <c r="F49">
        <v>16</v>
      </c>
      <c r="G49">
        <v>47</v>
      </c>
      <c r="H49">
        <f t="shared" si="1"/>
        <v>0.27972222222222221</v>
      </c>
    </row>
    <row r="50" spans="1:8" x14ac:dyDescent="0.2">
      <c r="A50" s="234">
        <v>1.16666666666666E-2</v>
      </c>
      <c r="B50" s="232">
        <f t="shared" si="0"/>
        <v>14.285714285714286</v>
      </c>
      <c r="F50">
        <v>16</v>
      </c>
      <c r="G50">
        <v>48</v>
      </c>
      <c r="H50">
        <f t="shared" si="1"/>
        <v>0.27999999999999997</v>
      </c>
    </row>
    <row r="51" spans="1:8" x14ac:dyDescent="0.2">
      <c r="A51" s="234">
        <v>1.1678240740740699E-2</v>
      </c>
      <c r="B51" s="232">
        <f t="shared" si="0"/>
        <v>14.271555996035678</v>
      </c>
      <c r="F51">
        <v>16</v>
      </c>
      <c r="G51">
        <v>49</v>
      </c>
      <c r="H51">
        <f t="shared" si="1"/>
        <v>0.28027777777777779</v>
      </c>
    </row>
    <row r="52" spans="1:8" x14ac:dyDescent="0.2">
      <c r="A52" s="234">
        <v>1.16898148148148E-2</v>
      </c>
      <c r="B52" s="232">
        <f t="shared" si="0"/>
        <v>14.257425742574258</v>
      </c>
      <c r="F52">
        <v>16</v>
      </c>
      <c r="G52">
        <v>50</v>
      </c>
      <c r="H52">
        <f t="shared" si="1"/>
        <v>0.28055555555555556</v>
      </c>
    </row>
    <row r="53" spans="1:8" x14ac:dyDescent="0.2">
      <c r="A53" s="234">
        <v>1.17013888888889E-2</v>
      </c>
      <c r="B53" s="232">
        <f t="shared" si="0"/>
        <v>14.243323442136498</v>
      </c>
      <c r="F53">
        <v>16</v>
      </c>
      <c r="G53">
        <v>51</v>
      </c>
      <c r="H53">
        <f t="shared" si="1"/>
        <v>0.28083333333333332</v>
      </c>
    </row>
    <row r="54" spans="1:8" x14ac:dyDescent="0.2">
      <c r="A54" s="234">
        <v>1.1712962962962901E-2</v>
      </c>
      <c r="B54" s="232">
        <f t="shared" si="0"/>
        <v>14.229249011857709</v>
      </c>
      <c r="F54">
        <v>16</v>
      </c>
      <c r="G54">
        <v>52</v>
      </c>
      <c r="H54">
        <f t="shared" si="1"/>
        <v>0.28111111111111109</v>
      </c>
    </row>
    <row r="55" spans="1:8" x14ac:dyDescent="0.2">
      <c r="A55" s="234">
        <v>1.1724537037037E-2</v>
      </c>
      <c r="B55" s="232">
        <f t="shared" si="0"/>
        <v>14.215202369200394</v>
      </c>
      <c r="F55">
        <v>16</v>
      </c>
      <c r="G55">
        <v>53</v>
      </c>
      <c r="H55">
        <f t="shared" si="1"/>
        <v>0.28138888888888891</v>
      </c>
    </row>
    <row r="56" spans="1:8" x14ac:dyDescent="0.2">
      <c r="A56" s="234">
        <v>1.17361111111111E-2</v>
      </c>
      <c r="B56" s="232">
        <f t="shared" si="0"/>
        <v>14.201183431952662</v>
      </c>
      <c r="F56">
        <v>16</v>
      </c>
      <c r="G56">
        <v>54</v>
      </c>
      <c r="H56">
        <f t="shared" si="1"/>
        <v>0.28166666666666668</v>
      </c>
    </row>
    <row r="57" spans="1:8" x14ac:dyDescent="0.2">
      <c r="A57" s="234">
        <v>1.17476851851852E-2</v>
      </c>
      <c r="B57" s="232">
        <f t="shared" si="0"/>
        <v>14.187192118226601</v>
      </c>
      <c r="F57">
        <v>16</v>
      </c>
      <c r="G57">
        <v>55</v>
      </c>
      <c r="H57">
        <f t="shared" si="1"/>
        <v>0.28194444444444444</v>
      </c>
    </row>
    <row r="58" spans="1:8" x14ac:dyDescent="0.2">
      <c r="A58" s="234">
        <v>1.17592592592592E-2</v>
      </c>
      <c r="B58" s="232">
        <f t="shared" si="0"/>
        <v>14.173228346456694</v>
      </c>
      <c r="F58">
        <v>16</v>
      </c>
      <c r="G58">
        <v>56</v>
      </c>
      <c r="H58">
        <f t="shared" si="1"/>
        <v>0.28222222222222221</v>
      </c>
    </row>
    <row r="59" spans="1:8" x14ac:dyDescent="0.2">
      <c r="A59" s="234">
        <v>1.17708333333333E-2</v>
      </c>
      <c r="B59" s="232">
        <f t="shared" si="0"/>
        <v>14.159292035398231</v>
      </c>
      <c r="F59">
        <v>16</v>
      </c>
      <c r="G59">
        <v>57</v>
      </c>
      <c r="H59">
        <f t="shared" si="1"/>
        <v>0.28249999999999997</v>
      </c>
    </row>
    <row r="60" spans="1:8" x14ac:dyDescent="0.2">
      <c r="A60" s="234">
        <v>1.1782407407407399E-2</v>
      </c>
      <c r="B60" s="232">
        <f t="shared" si="0"/>
        <v>14.145383104125736</v>
      </c>
      <c r="F60">
        <v>16</v>
      </c>
      <c r="G60">
        <v>58</v>
      </c>
      <c r="H60">
        <f t="shared" si="1"/>
        <v>0.28277777777777779</v>
      </c>
    </row>
    <row r="61" spans="1:8" x14ac:dyDescent="0.2">
      <c r="A61" s="234">
        <v>1.1793981481481501E-2</v>
      </c>
      <c r="B61" s="232">
        <f t="shared" si="0"/>
        <v>14.131501472031402</v>
      </c>
      <c r="F61">
        <v>16</v>
      </c>
      <c r="G61">
        <v>59</v>
      </c>
      <c r="H61">
        <f t="shared" si="1"/>
        <v>0.28305555555555556</v>
      </c>
    </row>
    <row r="62" spans="1:8" x14ac:dyDescent="0.2">
      <c r="A62" s="234">
        <v>1.18055555555555E-2</v>
      </c>
      <c r="B62" s="232">
        <f t="shared" si="0"/>
        <v>14.117647058823529</v>
      </c>
      <c r="F62">
        <v>17</v>
      </c>
      <c r="G62">
        <v>0</v>
      </c>
      <c r="H62">
        <f t="shared" si="1"/>
        <v>0.28333333333333333</v>
      </c>
    </row>
    <row r="63" spans="1:8" x14ac:dyDescent="0.2">
      <c r="A63" s="234">
        <v>1.1817129629629599E-2</v>
      </c>
      <c r="B63" s="232">
        <f t="shared" si="0"/>
        <v>14.103819784524976</v>
      </c>
      <c r="F63">
        <v>17</v>
      </c>
      <c r="G63">
        <v>1</v>
      </c>
      <c r="H63">
        <f t="shared" si="1"/>
        <v>0.28361111111111109</v>
      </c>
    </row>
    <row r="64" spans="1:8" x14ac:dyDescent="0.2">
      <c r="A64" s="234">
        <v>1.1828703703703701E-2</v>
      </c>
      <c r="B64" s="232">
        <f t="shared" si="0"/>
        <v>14.090019569471625</v>
      </c>
      <c r="F64">
        <v>17</v>
      </c>
      <c r="G64">
        <v>2</v>
      </c>
      <c r="H64">
        <f t="shared" si="1"/>
        <v>0.28388888888888886</v>
      </c>
    </row>
    <row r="65" spans="1:8" x14ac:dyDescent="0.2">
      <c r="A65" s="234">
        <v>1.18402777777777E-2</v>
      </c>
      <c r="B65" s="232">
        <f t="shared" si="0"/>
        <v>14.07624633431085</v>
      </c>
      <c r="F65">
        <v>17</v>
      </c>
      <c r="G65">
        <v>3</v>
      </c>
      <c r="H65">
        <f t="shared" si="1"/>
        <v>0.28416666666666668</v>
      </c>
    </row>
    <row r="66" spans="1:8" x14ac:dyDescent="0.2">
      <c r="A66" s="234">
        <v>1.1851851851851799E-2</v>
      </c>
      <c r="B66" s="232">
        <f t="shared" si="0"/>
        <v>14.0625</v>
      </c>
      <c r="F66">
        <v>17</v>
      </c>
      <c r="G66">
        <v>4</v>
      </c>
      <c r="H66">
        <f t="shared" si="1"/>
        <v>0.28444444444444444</v>
      </c>
    </row>
    <row r="67" spans="1:8" x14ac:dyDescent="0.2">
      <c r="A67" s="234">
        <v>1.1863425925925901E-2</v>
      </c>
      <c r="B67" s="232">
        <f t="shared" ref="B67:B130" si="2">$C$1/H67</f>
        <v>14.048780487804878</v>
      </c>
      <c r="F67">
        <v>17</v>
      </c>
      <c r="G67">
        <v>5</v>
      </c>
      <c r="H67">
        <f t="shared" ref="H67:H130" si="3">F67/60+G67/3600</f>
        <v>0.28472222222222221</v>
      </c>
    </row>
    <row r="68" spans="1:8" x14ac:dyDescent="0.2">
      <c r="A68" s="234">
        <v>1.1875E-2</v>
      </c>
      <c r="B68" s="232">
        <f t="shared" si="2"/>
        <v>14.035087719298247</v>
      </c>
      <c r="F68">
        <v>17</v>
      </c>
      <c r="G68">
        <v>6</v>
      </c>
      <c r="H68">
        <f t="shared" si="3"/>
        <v>0.28499999999999998</v>
      </c>
    </row>
    <row r="69" spans="1:8" x14ac:dyDescent="0.2">
      <c r="A69" s="234">
        <v>1.1886574074074001E-2</v>
      </c>
      <c r="B69" s="232">
        <f t="shared" si="2"/>
        <v>14.021421616358325</v>
      </c>
      <c r="F69">
        <v>17</v>
      </c>
      <c r="G69">
        <v>7</v>
      </c>
      <c r="H69">
        <f t="shared" si="3"/>
        <v>0.2852777777777778</v>
      </c>
    </row>
    <row r="70" spans="1:8" x14ac:dyDescent="0.2">
      <c r="A70" s="234">
        <v>1.18981481481481E-2</v>
      </c>
      <c r="B70" s="232">
        <f t="shared" si="2"/>
        <v>14.007782101167315</v>
      </c>
      <c r="F70">
        <v>17</v>
      </c>
      <c r="G70">
        <v>8</v>
      </c>
      <c r="H70">
        <f t="shared" si="3"/>
        <v>0.28555555555555556</v>
      </c>
    </row>
    <row r="71" spans="1:8" x14ac:dyDescent="0.2">
      <c r="A71" s="234">
        <v>1.19097222222222E-2</v>
      </c>
      <c r="B71" s="232">
        <f t="shared" si="2"/>
        <v>13.994169096209912</v>
      </c>
      <c r="F71">
        <v>17</v>
      </c>
      <c r="G71">
        <v>9</v>
      </c>
      <c r="H71">
        <f t="shared" si="3"/>
        <v>0.28583333333333333</v>
      </c>
    </row>
    <row r="72" spans="1:8" x14ac:dyDescent="0.2">
      <c r="A72" s="234">
        <v>1.19212962962963E-2</v>
      </c>
      <c r="B72" s="232">
        <f t="shared" si="2"/>
        <v>13.980582524271846</v>
      </c>
      <c r="F72">
        <v>17</v>
      </c>
      <c r="G72">
        <v>10</v>
      </c>
      <c r="H72">
        <f t="shared" si="3"/>
        <v>0.28611111111111109</v>
      </c>
    </row>
    <row r="73" spans="1:8" x14ac:dyDescent="0.2">
      <c r="A73" s="234">
        <v>1.19328703703703E-2</v>
      </c>
      <c r="B73" s="232">
        <f t="shared" si="2"/>
        <v>13.967022308438411</v>
      </c>
      <c r="F73">
        <v>17</v>
      </c>
      <c r="G73">
        <v>11</v>
      </c>
      <c r="H73">
        <f t="shared" si="3"/>
        <v>0.28638888888888886</v>
      </c>
    </row>
    <row r="74" spans="1:8" x14ac:dyDescent="0.2">
      <c r="A74" s="234">
        <v>1.19444444444444E-2</v>
      </c>
      <c r="B74" s="232">
        <f t="shared" si="2"/>
        <v>13.953488372093023</v>
      </c>
      <c r="F74">
        <v>17</v>
      </c>
      <c r="G74">
        <v>12</v>
      </c>
      <c r="H74">
        <f t="shared" si="3"/>
        <v>0.28666666666666668</v>
      </c>
    </row>
    <row r="75" spans="1:8" x14ac:dyDescent="0.2">
      <c r="A75" s="234">
        <v>1.19560185185185E-2</v>
      </c>
      <c r="B75" s="232">
        <f t="shared" si="2"/>
        <v>13.939980638915779</v>
      </c>
      <c r="F75">
        <v>17</v>
      </c>
      <c r="G75">
        <v>13</v>
      </c>
      <c r="H75">
        <f t="shared" si="3"/>
        <v>0.28694444444444445</v>
      </c>
    </row>
    <row r="76" spans="1:8" x14ac:dyDescent="0.2">
      <c r="A76" s="234">
        <v>1.1967592592592601E-2</v>
      </c>
      <c r="B76" s="232">
        <f t="shared" si="2"/>
        <v>13.926499032882012</v>
      </c>
      <c r="F76">
        <v>17</v>
      </c>
      <c r="G76">
        <v>14</v>
      </c>
      <c r="H76">
        <f t="shared" si="3"/>
        <v>0.28722222222222221</v>
      </c>
    </row>
    <row r="77" spans="1:8" x14ac:dyDescent="0.2">
      <c r="A77" s="234">
        <v>1.19791666666666E-2</v>
      </c>
      <c r="B77" s="232">
        <f t="shared" si="2"/>
        <v>13.913043478260871</v>
      </c>
      <c r="F77">
        <v>17</v>
      </c>
      <c r="G77">
        <v>15</v>
      </c>
      <c r="H77">
        <f t="shared" si="3"/>
        <v>0.28749999999999998</v>
      </c>
    </row>
    <row r="78" spans="1:8" x14ac:dyDescent="0.2">
      <c r="A78" s="234">
        <v>1.1990740740740699E-2</v>
      </c>
      <c r="B78" s="232">
        <f t="shared" si="2"/>
        <v>13.899613899613902</v>
      </c>
      <c r="F78">
        <v>17</v>
      </c>
      <c r="G78">
        <v>16</v>
      </c>
      <c r="H78">
        <f t="shared" si="3"/>
        <v>0.28777777777777774</v>
      </c>
    </row>
    <row r="79" spans="1:8" x14ac:dyDescent="0.2">
      <c r="A79" s="234">
        <v>1.2002314814814801E-2</v>
      </c>
      <c r="B79" s="232">
        <f t="shared" si="2"/>
        <v>13.886210221793634</v>
      </c>
      <c r="F79">
        <v>17</v>
      </c>
      <c r="G79">
        <v>17</v>
      </c>
      <c r="H79">
        <f t="shared" si="3"/>
        <v>0.28805555555555556</v>
      </c>
    </row>
    <row r="80" spans="1:8" x14ac:dyDescent="0.2">
      <c r="A80" s="234">
        <v>1.20138888888889E-2</v>
      </c>
      <c r="B80" s="232">
        <f t="shared" si="2"/>
        <v>13.872832369942197</v>
      </c>
      <c r="F80">
        <v>17</v>
      </c>
      <c r="G80">
        <v>18</v>
      </c>
      <c r="H80">
        <f t="shared" si="3"/>
        <v>0.28833333333333333</v>
      </c>
    </row>
    <row r="81" spans="1:8" x14ac:dyDescent="0.2">
      <c r="A81" s="234">
        <v>1.2025462962962899E-2</v>
      </c>
      <c r="B81" s="232">
        <f t="shared" si="2"/>
        <v>13.859480269489895</v>
      </c>
      <c r="F81">
        <v>17</v>
      </c>
      <c r="G81">
        <v>19</v>
      </c>
      <c r="H81">
        <f t="shared" si="3"/>
        <v>0.2886111111111111</v>
      </c>
    </row>
    <row r="82" spans="1:8" x14ac:dyDescent="0.2">
      <c r="A82" s="234">
        <v>1.2037037037037001E-2</v>
      </c>
      <c r="B82" s="232">
        <f t="shared" si="2"/>
        <v>13.846153846153847</v>
      </c>
      <c r="F82">
        <v>17</v>
      </c>
      <c r="G82">
        <v>20</v>
      </c>
      <c r="H82">
        <f t="shared" si="3"/>
        <v>0.28888888888888886</v>
      </c>
    </row>
    <row r="83" spans="1:8" x14ac:dyDescent="0.2">
      <c r="A83" s="234">
        <v>1.20486111111111E-2</v>
      </c>
      <c r="B83" s="232">
        <f t="shared" si="2"/>
        <v>13.832853025936599</v>
      </c>
      <c r="F83">
        <v>17</v>
      </c>
      <c r="G83">
        <v>21</v>
      </c>
      <c r="H83">
        <f t="shared" si="3"/>
        <v>0.28916666666666668</v>
      </c>
    </row>
    <row r="84" spans="1:8" x14ac:dyDescent="0.2">
      <c r="A84" s="234">
        <v>1.2060185185185099E-2</v>
      </c>
      <c r="B84" s="232">
        <f t="shared" si="2"/>
        <v>13.81957773512476</v>
      </c>
      <c r="F84">
        <v>17</v>
      </c>
      <c r="G84">
        <v>22</v>
      </c>
      <c r="H84">
        <f t="shared" si="3"/>
        <v>0.28944444444444445</v>
      </c>
    </row>
    <row r="85" spans="1:8" x14ac:dyDescent="0.2">
      <c r="A85" s="234">
        <v>1.2071759259259201E-2</v>
      </c>
      <c r="B85" s="232">
        <f t="shared" si="2"/>
        <v>13.806327900287632</v>
      </c>
      <c r="F85">
        <v>17</v>
      </c>
      <c r="G85">
        <v>23</v>
      </c>
      <c r="H85">
        <f t="shared" si="3"/>
        <v>0.28972222222222221</v>
      </c>
    </row>
    <row r="86" spans="1:8" x14ac:dyDescent="0.2">
      <c r="A86" s="234">
        <v>1.20833333333333E-2</v>
      </c>
      <c r="B86" s="232">
        <f t="shared" si="2"/>
        <v>13.793103448275863</v>
      </c>
      <c r="F86">
        <v>17</v>
      </c>
      <c r="G86">
        <v>24</v>
      </c>
      <c r="H86">
        <f t="shared" si="3"/>
        <v>0.28999999999999998</v>
      </c>
    </row>
    <row r="87" spans="1:8" x14ac:dyDescent="0.2">
      <c r="A87" s="234">
        <v>1.20949074074074E-2</v>
      </c>
      <c r="B87" s="232">
        <f t="shared" si="2"/>
        <v>13.779904306220097</v>
      </c>
      <c r="F87">
        <v>17</v>
      </c>
      <c r="G87">
        <v>25</v>
      </c>
      <c r="H87">
        <f t="shared" si="3"/>
        <v>0.29027777777777775</v>
      </c>
    </row>
    <row r="88" spans="1:8" x14ac:dyDescent="0.2">
      <c r="A88" s="234">
        <v>1.21064814814814E-2</v>
      </c>
      <c r="B88" s="232">
        <f t="shared" si="2"/>
        <v>13.766730401529637</v>
      </c>
      <c r="F88">
        <v>17</v>
      </c>
      <c r="G88">
        <v>26</v>
      </c>
      <c r="H88">
        <f t="shared" si="3"/>
        <v>0.29055555555555557</v>
      </c>
    </row>
    <row r="89" spans="1:8" x14ac:dyDescent="0.2">
      <c r="A89" s="234">
        <v>1.21180555555555E-2</v>
      </c>
      <c r="B89" s="232">
        <f t="shared" si="2"/>
        <v>13.753581661891117</v>
      </c>
      <c r="F89">
        <v>17</v>
      </c>
      <c r="G89">
        <v>27</v>
      </c>
      <c r="H89">
        <f t="shared" si="3"/>
        <v>0.29083333333333333</v>
      </c>
    </row>
    <row r="90" spans="1:8" x14ac:dyDescent="0.2">
      <c r="A90" s="234">
        <v>1.21296296296296E-2</v>
      </c>
      <c r="B90" s="232">
        <f t="shared" si="2"/>
        <v>13.740458015267176</v>
      </c>
      <c r="F90">
        <v>17</v>
      </c>
      <c r="G90">
        <v>28</v>
      </c>
      <c r="H90">
        <f t="shared" si="3"/>
        <v>0.2911111111111111</v>
      </c>
    </row>
    <row r="91" spans="1:8" x14ac:dyDescent="0.2">
      <c r="A91" s="234">
        <v>1.2141203703703699E-2</v>
      </c>
      <c r="B91" s="232">
        <f t="shared" si="2"/>
        <v>13.72735938989514</v>
      </c>
      <c r="F91">
        <v>17</v>
      </c>
      <c r="G91">
        <v>29</v>
      </c>
      <c r="H91">
        <f t="shared" si="3"/>
        <v>0.29138888888888886</v>
      </c>
    </row>
    <row r="92" spans="1:8" x14ac:dyDescent="0.2">
      <c r="A92" s="234">
        <v>1.21527777777777E-2</v>
      </c>
      <c r="B92" s="232">
        <f t="shared" si="2"/>
        <v>13.714285714285714</v>
      </c>
      <c r="F92">
        <v>17</v>
      </c>
      <c r="G92">
        <v>30</v>
      </c>
      <c r="H92">
        <f t="shared" si="3"/>
        <v>0.29166666666666669</v>
      </c>
    </row>
    <row r="93" spans="1:8" x14ac:dyDescent="0.2">
      <c r="A93" s="234">
        <v>1.2164351851851799E-2</v>
      </c>
      <c r="B93" s="232">
        <f t="shared" si="2"/>
        <v>13.701236917221694</v>
      </c>
      <c r="F93">
        <v>17</v>
      </c>
      <c r="G93">
        <v>31</v>
      </c>
      <c r="H93">
        <f t="shared" si="3"/>
        <v>0.29194444444444445</v>
      </c>
    </row>
    <row r="94" spans="1:8" x14ac:dyDescent="0.2">
      <c r="A94" s="234">
        <v>1.2175925925925901E-2</v>
      </c>
      <c r="B94" s="232">
        <f t="shared" si="2"/>
        <v>13.688212927756654</v>
      </c>
      <c r="F94">
        <v>17</v>
      </c>
      <c r="G94">
        <v>32</v>
      </c>
      <c r="H94">
        <f t="shared" si="3"/>
        <v>0.29222222222222222</v>
      </c>
    </row>
    <row r="95" spans="1:8" x14ac:dyDescent="0.2">
      <c r="A95" s="234">
        <v>1.21875E-2</v>
      </c>
      <c r="B95" s="232">
        <f t="shared" si="2"/>
        <v>13.675213675213676</v>
      </c>
      <c r="F95">
        <v>17</v>
      </c>
      <c r="G95">
        <v>33</v>
      </c>
      <c r="H95">
        <f t="shared" si="3"/>
        <v>0.29249999999999998</v>
      </c>
    </row>
    <row r="96" spans="1:8" x14ac:dyDescent="0.2">
      <c r="A96" s="234">
        <v>1.2199074074073999E-2</v>
      </c>
      <c r="B96" s="232">
        <f t="shared" si="2"/>
        <v>13.662239089184062</v>
      </c>
      <c r="F96">
        <v>17</v>
      </c>
      <c r="G96">
        <v>34</v>
      </c>
      <c r="H96">
        <f t="shared" si="3"/>
        <v>0.29277777777777775</v>
      </c>
    </row>
    <row r="97" spans="1:8" x14ac:dyDescent="0.2">
      <c r="A97" s="234">
        <v>1.2210648148148101E-2</v>
      </c>
      <c r="B97" s="232">
        <f t="shared" si="2"/>
        <v>13.649289099526065</v>
      </c>
      <c r="F97">
        <v>17</v>
      </c>
      <c r="G97">
        <v>35</v>
      </c>
      <c r="H97">
        <f t="shared" si="3"/>
        <v>0.29305555555555557</v>
      </c>
    </row>
    <row r="98" spans="1:8" x14ac:dyDescent="0.2">
      <c r="A98" s="234">
        <v>1.22222222222222E-2</v>
      </c>
      <c r="B98" s="232">
        <f t="shared" si="2"/>
        <v>13.636363636363637</v>
      </c>
      <c r="F98">
        <v>17</v>
      </c>
      <c r="G98">
        <v>36</v>
      </c>
      <c r="H98">
        <f t="shared" si="3"/>
        <v>0.29333333333333333</v>
      </c>
    </row>
    <row r="99" spans="1:8" x14ac:dyDescent="0.2">
      <c r="A99" s="234">
        <v>1.22337962962963E-2</v>
      </c>
      <c r="B99" s="232">
        <f t="shared" si="2"/>
        <v>13.623462630085147</v>
      </c>
      <c r="F99">
        <v>17</v>
      </c>
      <c r="G99">
        <v>37</v>
      </c>
      <c r="H99">
        <f t="shared" si="3"/>
        <v>0.2936111111111111</v>
      </c>
    </row>
    <row r="100" spans="1:8" x14ac:dyDescent="0.2">
      <c r="A100" s="234">
        <v>1.2245370370370301E-2</v>
      </c>
      <c r="B100" s="232">
        <f t="shared" si="2"/>
        <v>13.610586011342155</v>
      </c>
      <c r="F100">
        <v>17</v>
      </c>
      <c r="G100">
        <v>38</v>
      </c>
      <c r="H100">
        <f t="shared" si="3"/>
        <v>0.29388888888888887</v>
      </c>
    </row>
    <row r="101" spans="1:8" x14ac:dyDescent="0.2">
      <c r="A101" s="234">
        <v>1.22569444444444E-2</v>
      </c>
      <c r="B101" s="232">
        <f t="shared" si="2"/>
        <v>13.597733711048157</v>
      </c>
      <c r="F101">
        <v>17</v>
      </c>
      <c r="G101">
        <v>39</v>
      </c>
      <c r="H101">
        <f t="shared" si="3"/>
        <v>0.29416666666666669</v>
      </c>
    </row>
    <row r="102" spans="1:8" x14ac:dyDescent="0.2">
      <c r="A102" s="234">
        <v>1.22685185185185E-2</v>
      </c>
      <c r="B102" s="232">
        <f t="shared" si="2"/>
        <v>13.584905660377357</v>
      </c>
      <c r="F102">
        <v>17</v>
      </c>
      <c r="G102">
        <v>40</v>
      </c>
      <c r="H102">
        <f t="shared" si="3"/>
        <v>0.29444444444444445</v>
      </c>
    </row>
    <row r="103" spans="1:8" x14ac:dyDescent="0.2">
      <c r="A103" s="234">
        <v>1.2280092592592501E-2</v>
      </c>
      <c r="B103" s="232">
        <f t="shared" si="2"/>
        <v>13.572101790763432</v>
      </c>
      <c r="F103">
        <v>17</v>
      </c>
      <c r="G103">
        <v>41</v>
      </c>
      <c r="H103">
        <f t="shared" si="3"/>
        <v>0.29472222222222222</v>
      </c>
    </row>
    <row r="104" spans="1:8" x14ac:dyDescent="0.2">
      <c r="A104" s="234">
        <v>1.22916666666666E-2</v>
      </c>
      <c r="B104" s="232">
        <f t="shared" si="2"/>
        <v>13.559322033898306</v>
      </c>
      <c r="F104">
        <v>17</v>
      </c>
      <c r="G104">
        <v>42</v>
      </c>
      <c r="H104">
        <f t="shared" si="3"/>
        <v>0.29499999999999998</v>
      </c>
    </row>
    <row r="105" spans="1:8" x14ac:dyDescent="0.2">
      <c r="A105" s="234">
        <v>1.23032407407407E-2</v>
      </c>
      <c r="B105" s="232">
        <f t="shared" si="2"/>
        <v>13.546566321730952</v>
      </c>
      <c r="F105">
        <v>17</v>
      </c>
      <c r="G105">
        <v>43</v>
      </c>
      <c r="H105">
        <f t="shared" si="3"/>
        <v>0.29527777777777775</v>
      </c>
    </row>
    <row r="106" spans="1:8" x14ac:dyDescent="0.2">
      <c r="A106" s="234">
        <v>1.2314814814814799E-2</v>
      </c>
      <c r="B106" s="232">
        <f t="shared" si="2"/>
        <v>13.533834586466165</v>
      </c>
      <c r="F106">
        <v>17</v>
      </c>
      <c r="G106">
        <v>44</v>
      </c>
      <c r="H106">
        <f t="shared" si="3"/>
        <v>0.29555555555555557</v>
      </c>
    </row>
    <row r="107" spans="1:8" x14ac:dyDescent="0.2">
      <c r="A107" s="234">
        <v>1.23263888888888E-2</v>
      </c>
      <c r="B107" s="232">
        <f t="shared" si="2"/>
        <v>13.52112676056338</v>
      </c>
      <c r="F107">
        <v>17</v>
      </c>
      <c r="G107">
        <v>45</v>
      </c>
      <c r="H107">
        <f t="shared" si="3"/>
        <v>0.29583333333333334</v>
      </c>
    </row>
    <row r="108" spans="1:8" x14ac:dyDescent="0.2">
      <c r="A108" s="234">
        <v>1.23379629629629E-2</v>
      </c>
      <c r="B108" s="232">
        <f t="shared" si="2"/>
        <v>13.50844277673546</v>
      </c>
      <c r="F108">
        <v>17</v>
      </c>
      <c r="G108">
        <v>46</v>
      </c>
      <c r="H108">
        <f t="shared" si="3"/>
        <v>0.2961111111111111</v>
      </c>
    </row>
    <row r="109" spans="1:8" x14ac:dyDescent="0.2">
      <c r="A109" s="234">
        <v>1.2349537037036999E-2</v>
      </c>
      <c r="B109" s="232">
        <f t="shared" si="2"/>
        <v>13.495782567947517</v>
      </c>
      <c r="F109">
        <v>17</v>
      </c>
      <c r="G109">
        <v>47</v>
      </c>
      <c r="H109">
        <f t="shared" si="3"/>
        <v>0.29638888888888887</v>
      </c>
    </row>
    <row r="110" spans="1:8" x14ac:dyDescent="0.2">
      <c r="A110" s="234">
        <v>1.2361111111111101E-2</v>
      </c>
      <c r="B110" s="232">
        <f t="shared" si="2"/>
        <v>13.483146067415731</v>
      </c>
      <c r="F110">
        <v>17</v>
      </c>
      <c r="G110">
        <v>48</v>
      </c>
      <c r="H110">
        <f t="shared" si="3"/>
        <v>0.29666666666666663</v>
      </c>
    </row>
    <row r="111" spans="1:8" x14ac:dyDescent="0.2">
      <c r="A111" s="234">
        <v>1.2372685185185099E-2</v>
      </c>
      <c r="B111" s="232">
        <f t="shared" si="2"/>
        <v>13.470533208606174</v>
      </c>
      <c r="F111">
        <v>17</v>
      </c>
      <c r="G111">
        <v>49</v>
      </c>
      <c r="H111">
        <f t="shared" si="3"/>
        <v>0.29694444444444446</v>
      </c>
    </row>
    <row r="112" spans="1:8" x14ac:dyDescent="0.2">
      <c r="A112" s="234">
        <v>1.2384259259259201E-2</v>
      </c>
      <c r="B112" s="232">
        <f t="shared" si="2"/>
        <v>13.457943925233645</v>
      </c>
      <c r="F112">
        <v>17</v>
      </c>
      <c r="G112">
        <v>50</v>
      </c>
      <c r="H112">
        <f t="shared" si="3"/>
        <v>0.29722222222222222</v>
      </c>
    </row>
    <row r="113" spans="1:8" x14ac:dyDescent="0.2">
      <c r="A113" s="234">
        <v>1.23958333333333E-2</v>
      </c>
      <c r="B113" s="232">
        <f t="shared" si="2"/>
        <v>13.445378151260504</v>
      </c>
      <c r="F113">
        <v>17</v>
      </c>
      <c r="G113">
        <v>51</v>
      </c>
      <c r="H113">
        <f t="shared" si="3"/>
        <v>0.29749999999999999</v>
      </c>
    </row>
    <row r="114" spans="1:8" x14ac:dyDescent="0.2">
      <c r="A114" s="234">
        <v>1.24074074074074E-2</v>
      </c>
      <c r="B114" s="232">
        <f t="shared" si="2"/>
        <v>13.432835820895523</v>
      </c>
      <c r="F114">
        <v>17</v>
      </c>
      <c r="G114">
        <v>52</v>
      </c>
      <c r="H114">
        <f t="shared" si="3"/>
        <v>0.29777777777777775</v>
      </c>
    </row>
    <row r="115" spans="1:8" x14ac:dyDescent="0.2">
      <c r="A115" s="234">
        <v>1.2418981481481401E-2</v>
      </c>
      <c r="B115" s="232">
        <f t="shared" si="2"/>
        <v>13.42031686859273</v>
      </c>
      <c r="F115">
        <v>17</v>
      </c>
      <c r="G115">
        <v>53</v>
      </c>
      <c r="H115">
        <f t="shared" si="3"/>
        <v>0.29805555555555557</v>
      </c>
    </row>
    <row r="116" spans="1:8" x14ac:dyDescent="0.2">
      <c r="A116" s="234">
        <v>1.24305555555555E-2</v>
      </c>
      <c r="B116" s="232">
        <f t="shared" si="2"/>
        <v>13.407821229050279</v>
      </c>
      <c r="F116">
        <v>17</v>
      </c>
      <c r="G116">
        <v>54</v>
      </c>
      <c r="H116">
        <f t="shared" si="3"/>
        <v>0.29833333333333334</v>
      </c>
    </row>
    <row r="117" spans="1:8" x14ac:dyDescent="0.2">
      <c r="A117" s="234">
        <v>1.24421296296296E-2</v>
      </c>
      <c r="B117" s="232">
        <f t="shared" si="2"/>
        <v>13.395348837209303</v>
      </c>
      <c r="F117">
        <v>17</v>
      </c>
      <c r="G117">
        <v>55</v>
      </c>
      <c r="H117">
        <f t="shared" si="3"/>
        <v>0.2986111111111111</v>
      </c>
    </row>
    <row r="118" spans="1:8" x14ac:dyDescent="0.2">
      <c r="A118" s="234">
        <v>1.2453703703703601E-2</v>
      </c>
      <c r="B118" s="232">
        <f t="shared" si="2"/>
        <v>13.382899628252789</v>
      </c>
      <c r="F118">
        <v>17</v>
      </c>
      <c r="G118">
        <v>56</v>
      </c>
      <c r="H118">
        <f t="shared" si="3"/>
        <v>0.29888888888888887</v>
      </c>
    </row>
    <row r="119" spans="1:8" x14ac:dyDescent="0.2">
      <c r="A119" s="234">
        <v>1.24652777777777E-2</v>
      </c>
      <c r="B119" s="232">
        <f t="shared" si="2"/>
        <v>13.370473537604457</v>
      </c>
      <c r="F119">
        <v>17</v>
      </c>
      <c r="G119">
        <v>57</v>
      </c>
      <c r="H119">
        <f t="shared" si="3"/>
        <v>0.29916666666666664</v>
      </c>
    </row>
    <row r="120" spans="1:8" x14ac:dyDescent="0.2">
      <c r="A120" s="234">
        <v>1.24768518518518E-2</v>
      </c>
      <c r="B120" s="232">
        <f t="shared" si="2"/>
        <v>13.358070500927644</v>
      </c>
      <c r="F120">
        <v>17</v>
      </c>
      <c r="G120">
        <v>58</v>
      </c>
      <c r="H120">
        <f t="shared" si="3"/>
        <v>0.29944444444444446</v>
      </c>
    </row>
    <row r="121" spans="1:8" x14ac:dyDescent="0.2">
      <c r="A121" s="234">
        <v>1.2488425925925899E-2</v>
      </c>
      <c r="B121" s="232">
        <f t="shared" si="2"/>
        <v>13.345690454124188</v>
      </c>
      <c r="F121">
        <v>17</v>
      </c>
      <c r="G121">
        <v>59</v>
      </c>
      <c r="H121">
        <f t="shared" si="3"/>
        <v>0.29972222222222222</v>
      </c>
    </row>
    <row r="122" spans="1:8" x14ac:dyDescent="0.2">
      <c r="A122" s="234">
        <v>1.24999999999999E-2</v>
      </c>
      <c r="B122" s="232">
        <f t="shared" si="2"/>
        <v>13.333333333333334</v>
      </c>
      <c r="F122">
        <v>18</v>
      </c>
      <c r="G122">
        <v>0</v>
      </c>
      <c r="H122">
        <f t="shared" si="3"/>
        <v>0.3</v>
      </c>
    </row>
    <row r="123" spans="1:8" x14ac:dyDescent="0.2">
      <c r="A123" s="234">
        <v>1.2511574074074E-2</v>
      </c>
      <c r="B123" s="232">
        <f t="shared" si="2"/>
        <v>13.32099907493062</v>
      </c>
      <c r="F123">
        <v>18</v>
      </c>
      <c r="G123">
        <v>1</v>
      </c>
      <c r="H123">
        <f t="shared" si="3"/>
        <v>0.30027777777777775</v>
      </c>
    </row>
    <row r="124" spans="1:8" x14ac:dyDescent="0.2">
      <c r="A124" s="234">
        <v>1.2523148148148099E-2</v>
      </c>
      <c r="B124" s="232">
        <f t="shared" si="2"/>
        <v>13.308687615526804</v>
      </c>
      <c r="F124">
        <v>18</v>
      </c>
      <c r="G124">
        <v>2</v>
      </c>
      <c r="H124">
        <f t="shared" si="3"/>
        <v>0.30055555555555552</v>
      </c>
    </row>
    <row r="125" spans="1:8" x14ac:dyDescent="0.2">
      <c r="A125" s="234">
        <v>1.2534722222222201E-2</v>
      </c>
      <c r="B125" s="232">
        <f t="shared" si="2"/>
        <v>13.296398891966758</v>
      </c>
      <c r="F125">
        <v>18</v>
      </c>
      <c r="G125">
        <v>3</v>
      </c>
      <c r="H125">
        <f t="shared" si="3"/>
        <v>0.30083333333333334</v>
      </c>
    </row>
    <row r="126" spans="1:8" x14ac:dyDescent="0.2">
      <c r="A126" s="234">
        <v>1.25462962962962E-2</v>
      </c>
      <c r="B126" s="232">
        <f t="shared" si="2"/>
        <v>13.284132841328413</v>
      </c>
      <c r="F126">
        <v>18</v>
      </c>
      <c r="G126">
        <v>4</v>
      </c>
      <c r="H126">
        <f t="shared" si="3"/>
        <v>0.30111111111111111</v>
      </c>
    </row>
    <row r="127" spans="1:8" x14ac:dyDescent="0.2">
      <c r="A127" s="234">
        <v>1.2557870370370299E-2</v>
      </c>
      <c r="B127" s="232">
        <f t="shared" si="2"/>
        <v>13.27188940092166</v>
      </c>
      <c r="F127">
        <v>18</v>
      </c>
      <c r="G127">
        <v>5</v>
      </c>
      <c r="H127">
        <f t="shared" si="3"/>
        <v>0.30138888888888887</v>
      </c>
    </row>
    <row r="128" spans="1:8" x14ac:dyDescent="0.2">
      <c r="A128" s="234">
        <v>1.25694444444444E-2</v>
      </c>
      <c r="B128" s="232">
        <f t="shared" si="2"/>
        <v>13.259668508287294</v>
      </c>
      <c r="F128">
        <v>18</v>
      </c>
      <c r="G128">
        <v>6</v>
      </c>
      <c r="H128">
        <f t="shared" si="3"/>
        <v>0.30166666666666664</v>
      </c>
    </row>
    <row r="129" spans="1:8" x14ac:dyDescent="0.2">
      <c r="A129" s="234">
        <v>1.25810185185185E-2</v>
      </c>
      <c r="B129" s="232">
        <f t="shared" si="2"/>
        <v>13.247470101195951</v>
      </c>
      <c r="F129">
        <v>18</v>
      </c>
      <c r="G129">
        <v>7</v>
      </c>
      <c r="H129">
        <f t="shared" si="3"/>
        <v>0.30194444444444446</v>
      </c>
    </row>
    <row r="130" spans="1:8" x14ac:dyDescent="0.2">
      <c r="A130" s="234">
        <v>1.2592592592592501E-2</v>
      </c>
      <c r="B130" s="232">
        <f t="shared" si="2"/>
        <v>13.235294117647058</v>
      </c>
      <c r="F130">
        <v>18</v>
      </c>
      <c r="G130">
        <v>8</v>
      </c>
      <c r="H130">
        <f t="shared" si="3"/>
        <v>0.30222222222222223</v>
      </c>
    </row>
    <row r="131" spans="1:8" x14ac:dyDescent="0.2">
      <c r="A131" s="234">
        <v>1.26041666666666E-2</v>
      </c>
      <c r="B131" s="232">
        <f t="shared" ref="B131:B194" si="4">$C$1/H131</f>
        <v>13.223140495867769</v>
      </c>
      <c r="F131">
        <v>18</v>
      </c>
      <c r="G131">
        <v>9</v>
      </c>
      <c r="H131">
        <f t="shared" ref="H131:H194" si="5">F131/60+G131/3600</f>
        <v>0.30249999999999999</v>
      </c>
    </row>
    <row r="132" spans="1:8" x14ac:dyDescent="0.2">
      <c r="A132" s="234">
        <v>1.26157407407407E-2</v>
      </c>
      <c r="B132" s="232">
        <f t="shared" si="4"/>
        <v>13.211009174311927</v>
      </c>
      <c r="F132">
        <v>18</v>
      </c>
      <c r="G132">
        <v>10</v>
      </c>
      <c r="H132">
        <f t="shared" si="5"/>
        <v>0.30277777777777776</v>
      </c>
    </row>
    <row r="133" spans="1:8" x14ac:dyDescent="0.2">
      <c r="A133" s="234">
        <v>1.26273148148148E-2</v>
      </c>
      <c r="B133" s="232">
        <f t="shared" si="4"/>
        <v>13.198900091659031</v>
      </c>
      <c r="F133">
        <v>18</v>
      </c>
      <c r="G133">
        <v>11</v>
      </c>
      <c r="H133">
        <f t="shared" si="5"/>
        <v>0.30305555555555552</v>
      </c>
    </row>
    <row r="134" spans="1:8" x14ac:dyDescent="0.2">
      <c r="A134" s="234">
        <v>1.26388888888888E-2</v>
      </c>
      <c r="B134" s="232">
        <f t="shared" si="4"/>
        <v>13.186813186813186</v>
      </c>
      <c r="F134">
        <v>18</v>
      </c>
      <c r="G134">
        <v>12</v>
      </c>
      <c r="H134">
        <f t="shared" si="5"/>
        <v>0.30333333333333334</v>
      </c>
    </row>
    <row r="135" spans="1:8" x14ac:dyDescent="0.2">
      <c r="A135" s="234">
        <v>1.26504629629629E-2</v>
      </c>
      <c r="B135" s="232">
        <f t="shared" si="4"/>
        <v>13.174748398902105</v>
      </c>
      <c r="F135">
        <v>18</v>
      </c>
      <c r="G135">
        <v>13</v>
      </c>
      <c r="H135">
        <f t="shared" si="5"/>
        <v>0.30361111111111111</v>
      </c>
    </row>
    <row r="136" spans="1:8" x14ac:dyDescent="0.2">
      <c r="A136" s="234">
        <v>1.2662037037036999E-2</v>
      </c>
      <c r="B136" s="232">
        <f t="shared" si="4"/>
        <v>13.162705667276052</v>
      </c>
      <c r="F136">
        <v>18</v>
      </c>
      <c r="G136">
        <v>14</v>
      </c>
      <c r="H136">
        <f t="shared" si="5"/>
        <v>0.30388888888888888</v>
      </c>
    </row>
    <row r="137" spans="1:8" x14ac:dyDescent="0.2">
      <c r="A137" s="234">
        <v>1.2673611111111E-2</v>
      </c>
      <c r="B137" s="232">
        <f t="shared" si="4"/>
        <v>13.15068493150685</v>
      </c>
      <c r="F137">
        <v>18</v>
      </c>
      <c r="G137">
        <v>15</v>
      </c>
      <c r="H137">
        <f t="shared" si="5"/>
        <v>0.30416666666666664</v>
      </c>
    </row>
    <row r="138" spans="1:8" x14ac:dyDescent="0.2">
      <c r="A138" s="234">
        <v>1.26851851851851E-2</v>
      </c>
      <c r="B138" s="232">
        <f t="shared" si="4"/>
        <v>13.138686131386862</v>
      </c>
      <c r="F138">
        <v>18</v>
      </c>
      <c r="G138">
        <v>16</v>
      </c>
      <c r="H138">
        <f t="shared" si="5"/>
        <v>0.30444444444444441</v>
      </c>
    </row>
    <row r="139" spans="1:8" x14ac:dyDescent="0.2">
      <c r="A139" s="234">
        <v>1.2696759259259199E-2</v>
      </c>
      <c r="B139" s="232">
        <f t="shared" si="4"/>
        <v>13.126709206927986</v>
      </c>
      <c r="F139">
        <v>18</v>
      </c>
      <c r="G139">
        <v>17</v>
      </c>
      <c r="H139">
        <f t="shared" si="5"/>
        <v>0.30472222222222223</v>
      </c>
    </row>
    <row r="140" spans="1:8" x14ac:dyDescent="0.2">
      <c r="A140" s="234">
        <v>1.2708333333333301E-2</v>
      </c>
      <c r="B140" s="232">
        <f t="shared" si="4"/>
        <v>13.114754098360656</v>
      </c>
      <c r="F140">
        <v>18</v>
      </c>
      <c r="G140">
        <v>18</v>
      </c>
      <c r="H140">
        <f t="shared" si="5"/>
        <v>0.30499999999999999</v>
      </c>
    </row>
    <row r="141" spans="1:8" x14ac:dyDescent="0.2">
      <c r="A141" s="234">
        <v>1.27199074074073E-2</v>
      </c>
      <c r="B141" s="232">
        <f t="shared" si="4"/>
        <v>13.102820746132849</v>
      </c>
      <c r="F141">
        <v>18</v>
      </c>
      <c r="G141">
        <v>19</v>
      </c>
      <c r="H141">
        <f t="shared" si="5"/>
        <v>0.30527777777777776</v>
      </c>
    </row>
    <row r="142" spans="1:8" x14ac:dyDescent="0.2">
      <c r="A142" s="234">
        <v>1.2731481481481399E-2</v>
      </c>
      <c r="B142" s="232">
        <f t="shared" si="4"/>
        <v>13.090909090909092</v>
      </c>
      <c r="F142">
        <v>18</v>
      </c>
      <c r="G142">
        <v>20</v>
      </c>
      <c r="H142">
        <f t="shared" si="5"/>
        <v>0.30555555555555552</v>
      </c>
    </row>
    <row r="143" spans="1:8" x14ac:dyDescent="0.2">
      <c r="A143" s="234">
        <v>1.2743055555555501E-2</v>
      </c>
      <c r="B143" s="232">
        <f t="shared" si="4"/>
        <v>13.079019073569482</v>
      </c>
      <c r="F143">
        <v>18</v>
      </c>
      <c r="G143">
        <v>21</v>
      </c>
      <c r="H143">
        <f t="shared" si="5"/>
        <v>0.30583333333333335</v>
      </c>
    </row>
    <row r="144" spans="1:8" x14ac:dyDescent="0.2">
      <c r="A144" s="234">
        <v>1.27546296296296E-2</v>
      </c>
      <c r="B144" s="232">
        <f t="shared" si="4"/>
        <v>13.067150635208712</v>
      </c>
      <c r="F144">
        <v>18</v>
      </c>
      <c r="G144">
        <v>22</v>
      </c>
      <c r="H144">
        <f t="shared" si="5"/>
        <v>0.30611111111111111</v>
      </c>
    </row>
    <row r="145" spans="1:8" x14ac:dyDescent="0.2">
      <c r="A145" s="234">
        <v>1.2766203703703599E-2</v>
      </c>
      <c r="B145" s="232">
        <f t="shared" si="4"/>
        <v>13.055303717135086</v>
      </c>
      <c r="F145">
        <v>18</v>
      </c>
      <c r="G145">
        <v>23</v>
      </c>
      <c r="H145">
        <f t="shared" si="5"/>
        <v>0.30638888888888888</v>
      </c>
    </row>
    <row r="146" spans="1:8" x14ac:dyDescent="0.2">
      <c r="A146" s="234">
        <v>1.27777777777777E-2</v>
      </c>
      <c r="B146" s="232">
        <f t="shared" si="4"/>
        <v>13.043478260869566</v>
      </c>
      <c r="F146">
        <v>18</v>
      </c>
      <c r="G146">
        <v>24</v>
      </c>
      <c r="H146">
        <f t="shared" si="5"/>
        <v>0.30666666666666664</v>
      </c>
    </row>
    <row r="147" spans="1:8" x14ac:dyDescent="0.2">
      <c r="A147" s="234">
        <v>1.27893518518518E-2</v>
      </c>
      <c r="B147" s="232">
        <f t="shared" si="4"/>
        <v>13.031674208144798</v>
      </c>
      <c r="F147">
        <v>18</v>
      </c>
      <c r="G147">
        <v>25</v>
      </c>
      <c r="H147">
        <f t="shared" si="5"/>
        <v>0.30694444444444441</v>
      </c>
    </row>
    <row r="148" spans="1:8" x14ac:dyDescent="0.2">
      <c r="A148" s="234">
        <v>1.28009259259259E-2</v>
      </c>
      <c r="B148" s="232">
        <f t="shared" si="4"/>
        <v>13.019891500904158</v>
      </c>
      <c r="F148">
        <v>18</v>
      </c>
      <c r="G148">
        <v>26</v>
      </c>
      <c r="H148">
        <f t="shared" si="5"/>
        <v>0.30722222222222223</v>
      </c>
    </row>
    <row r="149" spans="1:8" x14ac:dyDescent="0.2">
      <c r="A149" s="234">
        <v>1.28124999999999E-2</v>
      </c>
      <c r="B149" s="232">
        <f t="shared" si="4"/>
        <v>13.008130081300813</v>
      </c>
      <c r="F149">
        <v>18</v>
      </c>
      <c r="G149">
        <v>27</v>
      </c>
      <c r="H149">
        <f t="shared" si="5"/>
        <v>0.3075</v>
      </c>
    </row>
    <row r="150" spans="1:8" x14ac:dyDescent="0.2">
      <c r="A150" s="234">
        <v>1.2824074074074E-2</v>
      </c>
      <c r="B150" s="232">
        <f t="shared" si="4"/>
        <v>12.996389891696751</v>
      </c>
      <c r="F150">
        <v>18</v>
      </c>
      <c r="G150">
        <v>28</v>
      </c>
      <c r="H150">
        <f t="shared" si="5"/>
        <v>0.30777777777777776</v>
      </c>
    </row>
    <row r="151" spans="1:8" x14ac:dyDescent="0.2">
      <c r="A151" s="234">
        <v>1.28356481481481E-2</v>
      </c>
      <c r="B151" s="232">
        <f t="shared" si="4"/>
        <v>12.984670874661859</v>
      </c>
      <c r="F151">
        <v>18</v>
      </c>
      <c r="G151">
        <v>29</v>
      </c>
      <c r="H151">
        <f t="shared" si="5"/>
        <v>0.30805555555555553</v>
      </c>
    </row>
    <row r="152" spans="1:8" x14ac:dyDescent="0.2">
      <c r="A152" s="234">
        <v>1.2847222222222201E-2</v>
      </c>
      <c r="B152" s="232">
        <f t="shared" si="4"/>
        <v>12.972972972972972</v>
      </c>
      <c r="F152">
        <v>18</v>
      </c>
      <c r="G152">
        <v>30</v>
      </c>
      <c r="H152">
        <f t="shared" si="5"/>
        <v>0.30833333333333335</v>
      </c>
    </row>
    <row r="153" spans="1:8" x14ac:dyDescent="0.2">
      <c r="A153" s="234">
        <v>1.28587962962962E-2</v>
      </c>
      <c r="B153" s="232">
        <f t="shared" si="4"/>
        <v>12.961296129612961</v>
      </c>
      <c r="F153">
        <v>18</v>
      </c>
      <c r="G153">
        <v>31</v>
      </c>
      <c r="H153">
        <f t="shared" si="5"/>
        <v>0.30861111111111111</v>
      </c>
    </row>
    <row r="154" spans="1:8" x14ac:dyDescent="0.2">
      <c r="A154" s="234">
        <v>1.2870370370370299E-2</v>
      </c>
      <c r="B154" s="232">
        <f t="shared" si="4"/>
        <v>12.949640287769785</v>
      </c>
      <c r="F154">
        <v>18</v>
      </c>
      <c r="G154">
        <v>32</v>
      </c>
      <c r="H154">
        <f t="shared" si="5"/>
        <v>0.30888888888888888</v>
      </c>
    </row>
    <row r="155" spans="1:8" x14ac:dyDescent="0.2">
      <c r="A155" s="234">
        <v>1.2881944444444401E-2</v>
      </c>
      <c r="B155" s="232">
        <f t="shared" si="4"/>
        <v>12.938005390835581</v>
      </c>
      <c r="F155">
        <v>18</v>
      </c>
      <c r="G155">
        <v>33</v>
      </c>
      <c r="H155">
        <f t="shared" si="5"/>
        <v>0.30916666666666665</v>
      </c>
    </row>
    <row r="156" spans="1:8" x14ac:dyDescent="0.2">
      <c r="A156" s="234">
        <v>1.28935185185184E-2</v>
      </c>
      <c r="B156" s="232">
        <f t="shared" si="4"/>
        <v>12.926391382405747</v>
      </c>
      <c r="F156">
        <v>18</v>
      </c>
      <c r="G156">
        <v>34</v>
      </c>
      <c r="H156">
        <f t="shared" si="5"/>
        <v>0.30944444444444441</v>
      </c>
    </row>
    <row r="157" spans="1:8" x14ac:dyDescent="0.2">
      <c r="A157" s="234">
        <v>1.2905092592592499E-2</v>
      </c>
      <c r="B157" s="232">
        <f t="shared" si="4"/>
        <v>12.914798206278027</v>
      </c>
      <c r="F157">
        <v>18</v>
      </c>
      <c r="G157">
        <v>35</v>
      </c>
      <c r="H157">
        <f t="shared" si="5"/>
        <v>0.30972222222222223</v>
      </c>
    </row>
    <row r="158" spans="1:8" x14ac:dyDescent="0.2">
      <c r="A158" s="234">
        <v>1.2916666666666601E-2</v>
      </c>
      <c r="B158" s="232">
        <f t="shared" si="4"/>
        <v>12.903225806451614</v>
      </c>
      <c r="F158">
        <v>18</v>
      </c>
      <c r="G158">
        <v>36</v>
      </c>
      <c r="H158">
        <f t="shared" si="5"/>
        <v>0.31</v>
      </c>
    </row>
    <row r="159" spans="1:8" x14ac:dyDescent="0.2">
      <c r="A159" s="234">
        <v>1.29282407407407E-2</v>
      </c>
      <c r="B159" s="232">
        <f t="shared" si="4"/>
        <v>12.891674127126231</v>
      </c>
      <c r="F159">
        <v>18</v>
      </c>
      <c r="G159">
        <v>37</v>
      </c>
      <c r="H159">
        <f t="shared" si="5"/>
        <v>0.31027777777777776</v>
      </c>
    </row>
    <row r="160" spans="1:8" x14ac:dyDescent="0.2">
      <c r="A160" s="234">
        <v>1.2939814814814699E-2</v>
      </c>
      <c r="B160" s="232">
        <f t="shared" si="4"/>
        <v>12.880143112701253</v>
      </c>
      <c r="F160">
        <v>18</v>
      </c>
      <c r="G160">
        <v>38</v>
      </c>
      <c r="H160">
        <f t="shared" si="5"/>
        <v>0.31055555555555553</v>
      </c>
    </row>
    <row r="161" spans="1:8" x14ac:dyDescent="0.2">
      <c r="A161" s="234">
        <v>1.2951388888888801E-2</v>
      </c>
      <c r="B161" s="232">
        <f t="shared" si="4"/>
        <v>12.8686327077748</v>
      </c>
      <c r="F161">
        <v>18</v>
      </c>
      <c r="G161">
        <v>39</v>
      </c>
      <c r="H161">
        <f t="shared" si="5"/>
        <v>0.31083333333333329</v>
      </c>
    </row>
    <row r="162" spans="1:8" x14ac:dyDescent="0.2">
      <c r="A162" s="234">
        <v>1.29629629629629E-2</v>
      </c>
      <c r="B162" s="232">
        <f t="shared" si="4"/>
        <v>12.857142857142858</v>
      </c>
      <c r="F162">
        <v>18</v>
      </c>
      <c r="G162">
        <v>40</v>
      </c>
      <c r="H162">
        <f t="shared" si="5"/>
        <v>0.31111111111111112</v>
      </c>
    </row>
    <row r="163" spans="1:8" x14ac:dyDescent="0.2">
      <c r="A163" s="234">
        <v>1.2974537037037E-2</v>
      </c>
      <c r="B163" s="232">
        <f t="shared" si="4"/>
        <v>12.845673505798395</v>
      </c>
      <c r="F163">
        <v>18</v>
      </c>
      <c r="G163">
        <v>41</v>
      </c>
      <c r="H163">
        <f t="shared" si="5"/>
        <v>0.31138888888888888</v>
      </c>
    </row>
    <row r="164" spans="1:8" x14ac:dyDescent="0.2">
      <c r="A164" s="234">
        <v>1.2986111111111E-2</v>
      </c>
      <c r="B164" s="232">
        <f t="shared" si="4"/>
        <v>12.834224598930483</v>
      </c>
      <c r="F164">
        <v>18</v>
      </c>
      <c r="G164">
        <v>42</v>
      </c>
      <c r="H164">
        <f t="shared" si="5"/>
        <v>0.31166666666666665</v>
      </c>
    </row>
    <row r="165" spans="1:8" x14ac:dyDescent="0.2">
      <c r="A165" s="234">
        <v>1.29976851851851E-2</v>
      </c>
      <c r="B165" s="232">
        <f t="shared" si="4"/>
        <v>12.822796081923421</v>
      </c>
      <c r="F165">
        <v>18</v>
      </c>
      <c r="G165">
        <v>43</v>
      </c>
      <c r="H165">
        <f t="shared" si="5"/>
        <v>0.31194444444444441</v>
      </c>
    </row>
    <row r="166" spans="1:8" x14ac:dyDescent="0.2">
      <c r="A166" s="234">
        <v>1.30092592592592E-2</v>
      </c>
      <c r="B166" s="232">
        <f t="shared" si="4"/>
        <v>12.811387900355871</v>
      </c>
      <c r="F166">
        <v>18</v>
      </c>
      <c r="G166">
        <v>44</v>
      </c>
      <c r="H166">
        <f t="shared" si="5"/>
        <v>0.31222222222222223</v>
      </c>
    </row>
    <row r="167" spans="1:8" x14ac:dyDescent="0.2">
      <c r="A167" s="234">
        <v>1.3020833333333299E-2</v>
      </c>
      <c r="B167" s="232">
        <f t="shared" si="4"/>
        <v>12.8</v>
      </c>
      <c r="F167">
        <v>18</v>
      </c>
      <c r="G167">
        <v>45</v>
      </c>
      <c r="H167">
        <f t="shared" si="5"/>
        <v>0.3125</v>
      </c>
    </row>
    <row r="168" spans="1:8" x14ac:dyDescent="0.2">
      <c r="A168" s="234">
        <v>1.30324074074073E-2</v>
      </c>
      <c r="B168" s="232">
        <f t="shared" si="4"/>
        <v>12.788632326820604</v>
      </c>
      <c r="F168">
        <v>18</v>
      </c>
      <c r="G168">
        <v>46</v>
      </c>
      <c r="H168">
        <f t="shared" si="5"/>
        <v>0.31277777777777777</v>
      </c>
    </row>
    <row r="169" spans="1:8" x14ac:dyDescent="0.2">
      <c r="A169" s="234">
        <v>1.30439814814814E-2</v>
      </c>
      <c r="B169" s="232">
        <f t="shared" si="4"/>
        <v>12.777284826974268</v>
      </c>
      <c r="F169">
        <v>18</v>
      </c>
      <c r="G169">
        <v>47</v>
      </c>
      <c r="H169">
        <f t="shared" si="5"/>
        <v>0.31305555555555553</v>
      </c>
    </row>
    <row r="170" spans="1:8" x14ac:dyDescent="0.2">
      <c r="A170" s="234">
        <v>1.3055555555555501E-2</v>
      </c>
      <c r="B170" s="232">
        <f t="shared" si="4"/>
        <v>12.765957446808512</v>
      </c>
      <c r="F170">
        <v>18</v>
      </c>
      <c r="G170">
        <v>48</v>
      </c>
      <c r="H170">
        <f t="shared" si="5"/>
        <v>0.3133333333333333</v>
      </c>
    </row>
    <row r="171" spans="1:8" x14ac:dyDescent="0.2">
      <c r="A171" s="234">
        <v>1.30671296296295E-2</v>
      </c>
      <c r="B171" s="232">
        <f t="shared" si="4"/>
        <v>12.754650132860938</v>
      </c>
      <c r="F171">
        <v>18</v>
      </c>
      <c r="G171">
        <v>49</v>
      </c>
      <c r="H171">
        <f t="shared" si="5"/>
        <v>0.31361111111111112</v>
      </c>
    </row>
    <row r="172" spans="1:8" x14ac:dyDescent="0.2">
      <c r="A172" s="234">
        <v>1.3078703703703599E-2</v>
      </c>
      <c r="B172" s="232">
        <f t="shared" si="4"/>
        <v>12.743362831858407</v>
      </c>
      <c r="F172">
        <v>18</v>
      </c>
      <c r="G172">
        <v>50</v>
      </c>
      <c r="H172">
        <f t="shared" si="5"/>
        <v>0.31388888888888888</v>
      </c>
    </row>
    <row r="173" spans="1:8" x14ac:dyDescent="0.2">
      <c r="A173" s="234">
        <v>1.3090277777777701E-2</v>
      </c>
      <c r="B173" s="232">
        <f t="shared" si="4"/>
        <v>12.732095490716182</v>
      </c>
      <c r="F173">
        <v>18</v>
      </c>
      <c r="G173">
        <v>51</v>
      </c>
      <c r="H173">
        <f t="shared" si="5"/>
        <v>0.31416666666666665</v>
      </c>
    </row>
    <row r="174" spans="1:8" x14ac:dyDescent="0.2">
      <c r="A174" s="234">
        <v>1.31018518518518E-2</v>
      </c>
      <c r="B174" s="232">
        <f t="shared" si="4"/>
        <v>12.720848056537104</v>
      </c>
      <c r="F174">
        <v>18</v>
      </c>
      <c r="G174">
        <v>52</v>
      </c>
      <c r="H174">
        <f t="shared" si="5"/>
        <v>0.31444444444444442</v>
      </c>
    </row>
    <row r="175" spans="1:8" x14ac:dyDescent="0.2">
      <c r="A175" s="234">
        <v>1.3113425925925799E-2</v>
      </c>
      <c r="B175" s="232">
        <f t="shared" si="4"/>
        <v>12.709620476610768</v>
      </c>
      <c r="F175">
        <v>18</v>
      </c>
      <c r="G175">
        <v>53</v>
      </c>
      <c r="H175">
        <f t="shared" si="5"/>
        <v>0.31472222222222224</v>
      </c>
    </row>
    <row r="176" spans="1:8" x14ac:dyDescent="0.2">
      <c r="A176" s="234">
        <v>1.3124999999999901E-2</v>
      </c>
      <c r="B176" s="232">
        <f t="shared" si="4"/>
        <v>12.698412698412698</v>
      </c>
      <c r="F176">
        <v>18</v>
      </c>
      <c r="G176">
        <v>54</v>
      </c>
      <c r="H176">
        <f t="shared" si="5"/>
        <v>0.315</v>
      </c>
    </row>
    <row r="177" spans="1:8" x14ac:dyDescent="0.2">
      <c r="A177" s="234">
        <v>1.3136574074074E-2</v>
      </c>
      <c r="B177" s="232">
        <f t="shared" si="4"/>
        <v>12.687224669603525</v>
      </c>
      <c r="F177">
        <v>18</v>
      </c>
      <c r="G177">
        <v>55</v>
      </c>
      <c r="H177">
        <f t="shared" si="5"/>
        <v>0.31527777777777777</v>
      </c>
    </row>
    <row r="178" spans="1:8" x14ac:dyDescent="0.2">
      <c r="A178" s="234">
        <v>1.31481481481481E-2</v>
      </c>
      <c r="B178" s="232">
        <f t="shared" si="4"/>
        <v>12.67605633802817</v>
      </c>
      <c r="F178">
        <v>18</v>
      </c>
      <c r="G178">
        <v>56</v>
      </c>
      <c r="H178">
        <f t="shared" si="5"/>
        <v>0.31555555555555553</v>
      </c>
    </row>
    <row r="179" spans="1:8" x14ac:dyDescent="0.2">
      <c r="A179" s="234">
        <v>1.3159722222222101E-2</v>
      </c>
      <c r="B179" s="232">
        <f t="shared" si="4"/>
        <v>12.664907651715041</v>
      </c>
      <c r="F179">
        <v>18</v>
      </c>
      <c r="G179">
        <v>57</v>
      </c>
      <c r="H179">
        <f t="shared" si="5"/>
        <v>0.3158333333333333</v>
      </c>
    </row>
    <row r="180" spans="1:8" x14ac:dyDescent="0.2">
      <c r="A180" s="234">
        <v>1.31712962962962E-2</v>
      </c>
      <c r="B180" s="232">
        <f t="shared" si="4"/>
        <v>12.653778558875219</v>
      </c>
      <c r="F180">
        <v>18</v>
      </c>
      <c r="G180">
        <v>58</v>
      </c>
      <c r="H180">
        <f t="shared" si="5"/>
        <v>0.31611111111111112</v>
      </c>
    </row>
    <row r="181" spans="1:8" x14ac:dyDescent="0.2">
      <c r="A181" s="234">
        <v>1.31828703703703E-2</v>
      </c>
      <c r="B181" s="232">
        <f t="shared" si="4"/>
        <v>12.642669007901668</v>
      </c>
      <c r="F181">
        <v>18</v>
      </c>
      <c r="G181">
        <v>59</v>
      </c>
      <c r="H181">
        <f t="shared" si="5"/>
        <v>0.31638888888888889</v>
      </c>
    </row>
    <row r="182" spans="1:8" x14ac:dyDescent="0.2">
      <c r="A182" s="234">
        <v>1.3194444444444399E-2</v>
      </c>
      <c r="B182" s="232">
        <f t="shared" si="4"/>
        <v>12.631578947368421</v>
      </c>
      <c r="F182">
        <v>19</v>
      </c>
      <c r="G182">
        <v>0</v>
      </c>
      <c r="H182">
        <f t="shared" si="5"/>
        <v>0.31666666666666665</v>
      </c>
    </row>
    <row r="183" spans="1:8" x14ac:dyDescent="0.2">
      <c r="A183" s="234">
        <v>1.32060185185184E-2</v>
      </c>
      <c r="B183" s="232">
        <f t="shared" si="4"/>
        <v>12.6205083260298</v>
      </c>
      <c r="F183">
        <v>19</v>
      </c>
      <c r="G183">
        <v>1</v>
      </c>
      <c r="H183">
        <f t="shared" si="5"/>
        <v>0.31694444444444442</v>
      </c>
    </row>
    <row r="184" spans="1:8" x14ac:dyDescent="0.2">
      <c r="A184" s="234">
        <v>1.32175925925925E-2</v>
      </c>
      <c r="B184" s="232">
        <f t="shared" si="4"/>
        <v>12.609457092819616</v>
      </c>
      <c r="F184">
        <v>19</v>
      </c>
      <c r="G184">
        <v>2</v>
      </c>
      <c r="H184">
        <f t="shared" si="5"/>
        <v>0.31722222222222218</v>
      </c>
    </row>
    <row r="185" spans="1:8" x14ac:dyDescent="0.2">
      <c r="A185" s="234">
        <v>1.3229166666666599E-2</v>
      </c>
      <c r="B185" s="232">
        <f t="shared" si="4"/>
        <v>12.598425196850393</v>
      </c>
      <c r="F185">
        <v>19</v>
      </c>
      <c r="G185">
        <v>3</v>
      </c>
      <c r="H185">
        <f t="shared" si="5"/>
        <v>0.3175</v>
      </c>
    </row>
    <row r="186" spans="1:8" x14ac:dyDescent="0.2">
      <c r="A186" s="234">
        <v>1.3240740740740701E-2</v>
      </c>
      <c r="B186" s="232">
        <f t="shared" si="4"/>
        <v>12.587412587412588</v>
      </c>
      <c r="F186">
        <v>19</v>
      </c>
      <c r="G186">
        <v>4</v>
      </c>
      <c r="H186">
        <f t="shared" si="5"/>
        <v>0.31777777777777777</v>
      </c>
    </row>
    <row r="187" spans="1:8" x14ac:dyDescent="0.2">
      <c r="A187" s="234">
        <v>1.32523148148147E-2</v>
      </c>
      <c r="B187" s="232">
        <f t="shared" si="4"/>
        <v>12.5764192139738</v>
      </c>
      <c r="F187">
        <v>19</v>
      </c>
      <c r="G187">
        <v>5</v>
      </c>
      <c r="H187">
        <f t="shared" si="5"/>
        <v>0.31805555555555554</v>
      </c>
    </row>
    <row r="188" spans="1:8" x14ac:dyDescent="0.2">
      <c r="A188" s="234">
        <v>1.3263888888888801E-2</v>
      </c>
      <c r="B188" s="232">
        <f t="shared" si="4"/>
        <v>12.565445026178011</v>
      </c>
      <c r="F188">
        <v>19</v>
      </c>
      <c r="G188">
        <v>6</v>
      </c>
      <c r="H188">
        <f t="shared" si="5"/>
        <v>0.3183333333333333</v>
      </c>
    </row>
    <row r="189" spans="1:8" x14ac:dyDescent="0.2">
      <c r="A189" s="234">
        <v>1.32754629629629E-2</v>
      </c>
      <c r="B189" s="232">
        <f t="shared" si="4"/>
        <v>12.554489973844811</v>
      </c>
      <c r="F189">
        <v>19</v>
      </c>
      <c r="G189">
        <v>7</v>
      </c>
      <c r="H189">
        <f t="shared" si="5"/>
        <v>0.31861111111111112</v>
      </c>
    </row>
    <row r="190" spans="1:8" x14ac:dyDescent="0.2">
      <c r="A190" s="234">
        <v>1.3287037037036899E-2</v>
      </c>
      <c r="B190" s="232">
        <f t="shared" si="4"/>
        <v>12.543554006968641</v>
      </c>
      <c r="F190">
        <v>19</v>
      </c>
      <c r="G190">
        <v>8</v>
      </c>
      <c r="H190">
        <f t="shared" si="5"/>
        <v>0.31888888888888889</v>
      </c>
    </row>
    <row r="191" spans="1:8" x14ac:dyDescent="0.2">
      <c r="A191" s="234">
        <v>1.3298611111111001E-2</v>
      </c>
      <c r="B191" s="232">
        <f t="shared" si="4"/>
        <v>12.532637075718016</v>
      </c>
      <c r="F191">
        <v>19</v>
      </c>
      <c r="G191">
        <v>9</v>
      </c>
      <c r="H191">
        <f t="shared" si="5"/>
        <v>0.31916666666666665</v>
      </c>
    </row>
    <row r="192" spans="1:8" x14ac:dyDescent="0.2">
      <c r="A192" s="234">
        <v>1.33101851851851E-2</v>
      </c>
      <c r="B192" s="232">
        <f t="shared" si="4"/>
        <v>12.521739130434783</v>
      </c>
      <c r="F192">
        <v>19</v>
      </c>
      <c r="G192">
        <v>10</v>
      </c>
      <c r="H192">
        <f t="shared" si="5"/>
        <v>0.31944444444444442</v>
      </c>
    </row>
    <row r="193" spans="1:8" x14ac:dyDescent="0.2">
      <c r="A193" s="234">
        <v>1.33217592592592E-2</v>
      </c>
      <c r="B193" s="232">
        <f t="shared" si="4"/>
        <v>12.510860121633364</v>
      </c>
      <c r="F193">
        <v>19</v>
      </c>
      <c r="G193">
        <v>11</v>
      </c>
      <c r="H193">
        <f t="shared" si="5"/>
        <v>0.31972222222222219</v>
      </c>
    </row>
    <row r="194" spans="1:8" x14ac:dyDescent="0.2">
      <c r="A194" s="234">
        <v>1.3333333333333201E-2</v>
      </c>
      <c r="B194" s="232">
        <f t="shared" si="4"/>
        <v>12.5</v>
      </c>
      <c r="F194">
        <v>19</v>
      </c>
      <c r="G194">
        <v>12</v>
      </c>
      <c r="H194">
        <f t="shared" si="5"/>
        <v>0.32</v>
      </c>
    </row>
    <row r="195" spans="1:8" x14ac:dyDescent="0.2">
      <c r="A195" s="234">
        <v>1.33449074074073E-2</v>
      </c>
      <c r="B195" s="232">
        <f t="shared" ref="B195:B258" si="6">$C$1/H195</f>
        <v>12.489158716392021</v>
      </c>
      <c r="F195">
        <v>19</v>
      </c>
      <c r="G195">
        <v>13</v>
      </c>
      <c r="H195">
        <f t="shared" ref="H195:H258" si="7">F195/60+G195/3600</f>
        <v>0.32027777777777777</v>
      </c>
    </row>
    <row r="196" spans="1:8" x14ac:dyDescent="0.2">
      <c r="A196" s="234">
        <v>1.33564814814814E-2</v>
      </c>
      <c r="B196" s="232">
        <f t="shared" si="6"/>
        <v>12.47833622183709</v>
      </c>
      <c r="F196">
        <v>19</v>
      </c>
      <c r="G196">
        <v>14</v>
      </c>
      <c r="H196">
        <f t="shared" si="7"/>
        <v>0.32055555555555554</v>
      </c>
    </row>
    <row r="197" spans="1:8" x14ac:dyDescent="0.2">
      <c r="A197" s="234">
        <v>1.3368055555555499E-2</v>
      </c>
      <c r="B197" s="232">
        <f t="shared" si="6"/>
        <v>12.467532467532468</v>
      </c>
      <c r="F197">
        <v>19</v>
      </c>
      <c r="G197">
        <v>15</v>
      </c>
      <c r="H197">
        <f t="shared" si="7"/>
        <v>0.3208333333333333</v>
      </c>
    </row>
    <row r="198" spans="1:8" x14ac:dyDescent="0.2">
      <c r="A198" s="234">
        <v>1.33796296296295E-2</v>
      </c>
      <c r="B198" s="232">
        <f t="shared" si="6"/>
        <v>12.456747404844291</v>
      </c>
      <c r="F198">
        <v>19</v>
      </c>
      <c r="G198">
        <v>16</v>
      </c>
      <c r="H198">
        <f t="shared" si="7"/>
        <v>0.32111111111111107</v>
      </c>
    </row>
    <row r="199" spans="1:8" x14ac:dyDescent="0.2">
      <c r="A199" s="234">
        <v>1.33912037037036E-2</v>
      </c>
      <c r="B199" s="232">
        <f t="shared" si="6"/>
        <v>12.445980985306829</v>
      </c>
      <c r="F199">
        <v>19</v>
      </c>
      <c r="G199">
        <v>17</v>
      </c>
      <c r="H199">
        <f t="shared" si="7"/>
        <v>0.32138888888888889</v>
      </c>
    </row>
    <row r="200" spans="1:8" x14ac:dyDescent="0.2">
      <c r="A200" s="234">
        <v>1.3402777777777699E-2</v>
      </c>
      <c r="B200" s="232">
        <f t="shared" si="6"/>
        <v>12.435233160621761</v>
      </c>
      <c r="F200">
        <v>19</v>
      </c>
      <c r="G200">
        <v>18</v>
      </c>
      <c r="H200">
        <f t="shared" si="7"/>
        <v>0.32166666666666666</v>
      </c>
    </row>
    <row r="201" spans="1:8" x14ac:dyDescent="0.2">
      <c r="A201" s="234">
        <v>1.3414351851851801E-2</v>
      </c>
      <c r="B201" s="232">
        <f t="shared" si="6"/>
        <v>12.424503882657465</v>
      </c>
      <c r="F201">
        <v>19</v>
      </c>
      <c r="G201">
        <v>19</v>
      </c>
      <c r="H201">
        <f t="shared" si="7"/>
        <v>0.32194444444444442</v>
      </c>
    </row>
    <row r="202" spans="1:8" x14ac:dyDescent="0.2">
      <c r="A202" s="234">
        <v>1.34259259259258E-2</v>
      </c>
      <c r="B202" s="232">
        <f t="shared" si="6"/>
        <v>12.413793103448278</v>
      </c>
      <c r="F202">
        <v>19</v>
      </c>
      <c r="G202">
        <v>20</v>
      </c>
      <c r="H202">
        <f t="shared" si="7"/>
        <v>0.32222222222222219</v>
      </c>
    </row>
    <row r="203" spans="1:8" x14ac:dyDescent="0.2">
      <c r="A203" s="234">
        <v>1.3437499999999899E-2</v>
      </c>
      <c r="B203" s="232">
        <f t="shared" si="6"/>
        <v>12.403100775193797</v>
      </c>
      <c r="F203">
        <v>19</v>
      </c>
      <c r="G203">
        <v>21</v>
      </c>
      <c r="H203">
        <f t="shared" si="7"/>
        <v>0.32250000000000001</v>
      </c>
    </row>
    <row r="204" spans="1:8" x14ac:dyDescent="0.2">
      <c r="A204" s="234">
        <v>1.3449074074074001E-2</v>
      </c>
      <c r="B204" s="232">
        <f t="shared" si="6"/>
        <v>12.392426850258175</v>
      </c>
      <c r="F204">
        <v>19</v>
      </c>
      <c r="G204">
        <v>22</v>
      </c>
      <c r="H204">
        <f t="shared" si="7"/>
        <v>0.32277777777777777</v>
      </c>
    </row>
    <row r="205" spans="1:8" x14ac:dyDescent="0.2">
      <c r="A205" s="234">
        <v>1.3460648148147999E-2</v>
      </c>
      <c r="B205" s="232">
        <f t="shared" si="6"/>
        <v>12.381771281169391</v>
      </c>
      <c r="F205">
        <v>19</v>
      </c>
      <c r="G205">
        <v>23</v>
      </c>
      <c r="H205">
        <f t="shared" si="7"/>
        <v>0.32305555555555554</v>
      </c>
    </row>
    <row r="206" spans="1:8" x14ac:dyDescent="0.2">
      <c r="A206" s="234">
        <v>1.3472222222222101E-2</v>
      </c>
      <c r="B206" s="232">
        <f t="shared" si="6"/>
        <v>12.371134020618557</v>
      </c>
      <c r="F206">
        <v>19</v>
      </c>
      <c r="G206">
        <v>24</v>
      </c>
      <c r="H206">
        <f t="shared" si="7"/>
        <v>0.32333333333333331</v>
      </c>
    </row>
    <row r="207" spans="1:8" x14ac:dyDescent="0.2">
      <c r="A207" s="234">
        <v>1.34837962962962E-2</v>
      </c>
      <c r="B207" s="232">
        <f t="shared" si="6"/>
        <v>12.360515021459229</v>
      </c>
      <c r="F207">
        <v>19</v>
      </c>
      <c r="G207">
        <v>25</v>
      </c>
      <c r="H207">
        <f t="shared" si="7"/>
        <v>0.32361111111111107</v>
      </c>
    </row>
    <row r="208" spans="1:8" x14ac:dyDescent="0.2">
      <c r="A208" s="234">
        <v>1.34953703703703E-2</v>
      </c>
      <c r="B208" s="232">
        <f t="shared" si="6"/>
        <v>12.34991423670669</v>
      </c>
      <c r="F208">
        <v>19</v>
      </c>
      <c r="G208">
        <v>26</v>
      </c>
      <c r="H208">
        <f t="shared" si="7"/>
        <v>0.32388888888888889</v>
      </c>
    </row>
    <row r="209" spans="1:8" x14ac:dyDescent="0.2">
      <c r="A209" s="234">
        <v>1.3506944444444301E-2</v>
      </c>
      <c r="B209" s="232">
        <f t="shared" si="6"/>
        <v>12.339331619537276</v>
      </c>
      <c r="F209">
        <v>19</v>
      </c>
      <c r="G209">
        <v>27</v>
      </c>
      <c r="H209">
        <f t="shared" si="7"/>
        <v>0.32416666666666666</v>
      </c>
    </row>
    <row r="210" spans="1:8" x14ac:dyDescent="0.2">
      <c r="A210" s="234">
        <v>1.35185185185184E-2</v>
      </c>
      <c r="B210" s="232">
        <f t="shared" si="6"/>
        <v>12.328767123287673</v>
      </c>
      <c r="F210">
        <v>19</v>
      </c>
      <c r="G210">
        <v>28</v>
      </c>
      <c r="H210">
        <f t="shared" si="7"/>
        <v>0.32444444444444442</v>
      </c>
    </row>
    <row r="211" spans="1:8" x14ac:dyDescent="0.2">
      <c r="A211" s="234">
        <v>1.35300925925925E-2</v>
      </c>
      <c r="B211" s="232">
        <f t="shared" si="6"/>
        <v>12.318220701454235</v>
      </c>
      <c r="F211">
        <v>19</v>
      </c>
      <c r="G211">
        <v>29</v>
      </c>
      <c r="H211">
        <f t="shared" si="7"/>
        <v>0.32472222222222219</v>
      </c>
    </row>
    <row r="212" spans="1:8" x14ac:dyDescent="0.2">
      <c r="A212" s="234">
        <v>1.3541666666666599E-2</v>
      </c>
      <c r="B212" s="232">
        <f t="shared" si="6"/>
        <v>12.307692307692307</v>
      </c>
      <c r="F212">
        <v>19</v>
      </c>
      <c r="G212">
        <v>30</v>
      </c>
      <c r="H212">
        <f t="shared" si="7"/>
        <v>0.32500000000000001</v>
      </c>
    </row>
    <row r="213" spans="1:8" x14ac:dyDescent="0.2">
      <c r="A213" s="234">
        <v>1.35532407407406E-2</v>
      </c>
      <c r="B213" s="232">
        <f t="shared" si="6"/>
        <v>12.297181895815543</v>
      </c>
      <c r="F213">
        <v>19</v>
      </c>
      <c r="G213">
        <v>31</v>
      </c>
      <c r="H213">
        <f t="shared" si="7"/>
        <v>0.32527777777777778</v>
      </c>
    </row>
    <row r="214" spans="1:8" x14ac:dyDescent="0.2">
      <c r="A214" s="234">
        <v>1.35648148148147E-2</v>
      </c>
      <c r="B214" s="232">
        <f t="shared" si="6"/>
        <v>12.286689419795222</v>
      </c>
      <c r="F214">
        <v>19</v>
      </c>
      <c r="G214">
        <v>32</v>
      </c>
      <c r="H214">
        <f t="shared" si="7"/>
        <v>0.32555555555555554</v>
      </c>
    </row>
    <row r="215" spans="1:8" x14ac:dyDescent="0.2">
      <c r="A215" s="234">
        <v>1.3576388888888799E-2</v>
      </c>
      <c r="B215" s="232">
        <f t="shared" si="6"/>
        <v>12.276214833759592</v>
      </c>
      <c r="F215">
        <v>19</v>
      </c>
      <c r="G215">
        <v>33</v>
      </c>
      <c r="H215">
        <f t="shared" si="7"/>
        <v>0.32583333333333331</v>
      </c>
    </row>
    <row r="216" spans="1:8" x14ac:dyDescent="0.2">
      <c r="A216" s="234">
        <v>1.3587962962962901E-2</v>
      </c>
      <c r="B216" s="232">
        <f t="shared" si="6"/>
        <v>12.265758091993186</v>
      </c>
      <c r="F216">
        <v>19</v>
      </c>
      <c r="G216">
        <v>34</v>
      </c>
      <c r="H216">
        <f t="shared" si="7"/>
        <v>0.32611111111111107</v>
      </c>
    </row>
    <row r="217" spans="1:8" x14ac:dyDescent="0.2">
      <c r="A217" s="234">
        <v>1.35995370370369E-2</v>
      </c>
      <c r="B217" s="232">
        <f t="shared" si="6"/>
        <v>12.25531914893617</v>
      </c>
      <c r="F217">
        <v>19</v>
      </c>
      <c r="G217">
        <v>35</v>
      </c>
      <c r="H217">
        <f t="shared" si="7"/>
        <v>0.3263888888888889</v>
      </c>
    </row>
    <row r="218" spans="1:8" x14ac:dyDescent="0.2">
      <c r="A218" s="234">
        <v>1.3611111111110999E-2</v>
      </c>
      <c r="B218" s="232">
        <f t="shared" si="6"/>
        <v>12.244897959183673</v>
      </c>
      <c r="F218">
        <v>19</v>
      </c>
      <c r="G218">
        <v>36</v>
      </c>
      <c r="H218">
        <f t="shared" si="7"/>
        <v>0.32666666666666666</v>
      </c>
    </row>
    <row r="219" spans="1:8" x14ac:dyDescent="0.2">
      <c r="A219" s="234">
        <v>1.3622685185185101E-2</v>
      </c>
      <c r="B219" s="232">
        <f t="shared" si="6"/>
        <v>12.234494477485132</v>
      </c>
      <c r="F219">
        <v>19</v>
      </c>
      <c r="G219">
        <v>37</v>
      </c>
      <c r="H219">
        <f t="shared" si="7"/>
        <v>0.32694444444444443</v>
      </c>
    </row>
    <row r="220" spans="1:8" x14ac:dyDescent="0.2">
      <c r="A220" s="234">
        <v>1.36342592592592E-2</v>
      </c>
      <c r="B220" s="232">
        <f t="shared" si="6"/>
        <v>12.224108658743635</v>
      </c>
      <c r="F220">
        <v>19</v>
      </c>
      <c r="G220">
        <v>38</v>
      </c>
      <c r="H220">
        <f t="shared" si="7"/>
        <v>0.32722222222222219</v>
      </c>
    </row>
    <row r="221" spans="1:8" x14ac:dyDescent="0.2">
      <c r="A221" s="234">
        <v>1.3645833333333199E-2</v>
      </c>
      <c r="B221" s="232">
        <f t="shared" si="6"/>
        <v>12.213740458015266</v>
      </c>
      <c r="F221">
        <v>19</v>
      </c>
      <c r="G221">
        <v>39</v>
      </c>
      <c r="H221">
        <f t="shared" si="7"/>
        <v>0.32750000000000001</v>
      </c>
    </row>
    <row r="222" spans="1:8" x14ac:dyDescent="0.2">
      <c r="A222" s="234">
        <v>1.36574074074073E-2</v>
      </c>
      <c r="B222" s="232">
        <f t="shared" si="6"/>
        <v>12.203389830508474</v>
      </c>
      <c r="F222">
        <v>19</v>
      </c>
      <c r="G222">
        <v>40</v>
      </c>
      <c r="H222">
        <f t="shared" si="7"/>
        <v>0.32777777777777778</v>
      </c>
    </row>
    <row r="223" spans="1:8" x14ac:dyDescent="0.2">
      <c r="A223" s="234">
        <v>1.36689814814814E-2</v>
      </c>
      <c r="B223" s="232">
        <f t="shared" si="6"/>
        <v>12.193056731583404</v>
      </c>
      <c r="F223">
        <v>19</v>
      </c>
      <c r="G223">
        <v>41</v>
      </c>
      <c r="H223">
        <f t="shared" si="7"/>
        <v>0.32805555555555554</v>
      </c>
    </row>
    <row r="224" spans="1:8" x14ac:dyDescent="0.2">
      <c r="A224" s="234">
        <v>1.3680555555555401E-2</v>
      </c>
      <c r="B224" s="232">
        <f t="shared" si="6"/>
        <v>12.18274111675127</v>
      </c>
      <c r="F224">
        <v>19</v>
      </c>
      <c r="G224">
        <v>42</v>
      </c>
      <c r="H224">
        <f t="shared" si="7"/>
        <v>0.32833333333333331</v>
      </c>
    </row>
    <row r="225" spans="1:8" x14ac:dyDescent="0.2">
      <c r="A225" s="234">
        <v>1.36921296296295E-2</v>
      </c>
      <c r="B225" s="232">
        <f t="shared" si="6"/>
        <v>12.172442941673712</v>
      </c>
      <c r="F225">
        <v>19</v>
      </c>
      <c r="G225">
        <v>43</v>
      </c>
      <c r="H225">
        <f t="shared" si="7"/>
        <v>0.32861111111111108</v>
      </c>
    </row>
    <row r="226" spans="1:8" x14ac:dyDescent="0.2">
      <c r="A226" s="234">
        <v>1.37037037037036E-2</v>
      </c>
      <c r="B226" s="232">
        <f t="shared" si="6"/>
        <v>12.162162162162161</v>
      </c>
      <c r="F226">
        <v>19</v>
      </c>
      <c r="G226">
        <v>44</v>
      </c>
      <c r="H226">
        <f t="shared" si="7"/>
        <v>0.3288888888888889</v>
      </c>
    </row>
    <row r="227" spans="1:8" x14ac:dyDescent="0.2">
      <c r="A227" s="234">
        <v>1.37152777777777E-2</v>
      </c>
      <c r="B227" s="232">
        <f t="shared" si="6"/>
        <v>12.151898734177216</v>
      </c>
      <c r="F227">
        <v>19</v>
      </c>
      <c r="G227">
        <v>45</v>
      </c>
      <c r="H227">
        <f t="shared" si="7"/>
        <v>0.32916666666666666</v>
      </c>
    </row>
    <row r="228" spans="1:8" x14ac:dyDescent="0.2">
      <c r="A228" s="234">
        <v>1.37268518518517E-2</v>
      </c>
      <c r="B228" s="232">
        <f t="shared" si="6"/>
        <v>12.141652613827993</v>
      </c>
      <c r="F228">
        <v>19</v>
      </c>
      <c r="G228">
        <v>46</v>
      </c>
      <c r="H228">
        <f t="shared" si="7"/>
        <v>0.32944444444444443</v>
      </c>
    </row>
    <row r="229" spans="1:8" x14ac:dyDescent="0.2">
      <c r="A229" s="234">
        <v>1.37384259259258E-2</v>
      </c>
      <c r="B229" s="232">
        <f t="shared" si="6"/>
        <v>12.131423757371525</v>
      </c>
      <c r="F229">
        <v>19</v>
      </c>
      <c r="G229">
        <v>47</v>
      </c>
      <c r="H229">
        <f t="shared" si="7"/>
        <v>0.32972222222222219</v>
      </c>
    </row>
    <row r="230" spans="1:8" x14ac:dyDescent="0.2">
      <c r="A230" s="234">
        <v>1.3749999999999899E-2</v>
      </c>
      <c r="B230" s="232">
        <f t="shared" si="6"/>
        <v>12.121212121212123</v>
      </c>
      <c r="F230">
        <v>19</v>
      </c>
      <c r="G230">
        <v>48</v>
      </c>
      <c r="H230">
        <f t="shared" si="7"/>
        <v>0.32999999999999996</v>
      </c>
    </row>
    <row r="231" spans="1:8" x14ac:dyDescent="0.2">
      <c r="A231" s="234">
        <v>1.3761574074074001E-2</v>
      </c>
      <c r="B231" s="232">
        <f t="shared" si="6"/>
        <v>12.111017661900757</v>
      </c>
      <c r="F231">
        <v>19</v>
      </c>
      <c r="G231">
        <v>49</v>
      </c>
      <c r="H231">
        <f t="shared" si="7"/>
        <v>0.33027777777777778</v>
      </c>
    </row>
    <row r="232" spans="1:8" x14ac:dyDescent="0.2">
      <c r="A232" s="234">
        <v>1.3773148148148E-2</v>
      </c>
      <c r="B232" s="232">
        <f t="shared" si="6"/>
        <v>12.100840336134453</v>
      </c>
      <c r="F232">
        <v>19</v>
      </c>
      <c r="G232">
        <v>50</v>
      </c>
      <c r="H232">
        <f t="shared" si="7"/>
        <v>0.33055555555555555</v>
      </c>
    </row>
    <row r="233" spans="1:8" x14ac:dyDescent="0.2">
      <c r="A233" s="234">
        <v>1.3784722222222099E-2</v>
      </c>
      <c r="B233" s="232">
        <f t="shared" si="6"/>
        <v>12.090680100755668</v>
      </c>
      <c r="F233">
        <v>19</v>
      </c>
      <c r="G233">
        <v>51</v>
      </c>
      <c r="H233">
        <f t="shared" si="7"/>
        <v>0.33083333333333331</v>
      </c>
    </row>
    <row r="234" spans="1:8" x14ac:dyDescent="0.2">
      <c r="A234" s="234">
        <v>1.3796296296296201E-2</v>
      </c>
      <c r="B234" s="232">
        <f t="shared" si="6"/>
        <v>12.080536912751679</v>
      </c>
      <c r="F234">
        <v>19</v>
      </c>
      <c r="G234">
        <v>52</v>
      </c>
      <c r="H234">
        <f t="shared" si="7"/>
        <v>0.33111111111111108</v>
      </c>
    </row>
    <row r="235" spans="1:8" x14ac:dyDescent="0.2">
      <c r="A235" s="234">
        <v>1.38078703703703E-2</v>
      </c>
      <c r="B235" s="232">
        <f t="shared" si="6"/>
        <v>12.070410729253981</v>
      </c>
      <c r="F235">
        <v>19</v>
      </c>
      <c r="G235">
        <v>53</v>
      </c>
      <c r="H235">
        <f t="shared" si="7"/>
        <v>0.3313888888888889</v>
      </c>
    </row>
    <row r="236" spans="1:8" x14ac:dyDescent="0.2">
      <c r="A236" s="234">
        <v>1.3819444444444299E-2</v>
      </c>
      <c r="B236" s="232">
        <f t="shared" si="6"/>
        <v>12.060301507537689</v>
      </c>
      <c r="F236">
        <v>19</v>
      </c>
      <c r="G236">
        <v>54</v>
      </c>
      <c r="H236">
        <f t="shared" si="7"/>
        <v>0.33166666666666667</v>
      </c>
    </row>
    <row r="237" spans="1:8" x14ac:dyDescent="0.2">
      <c r="A237" s="234">
        <v>1.3831018518518401E-2</v>
      </c>
      <c r="B237" s="232">
        <f t="shared" si="6"/>
        <v>12.050209205020922</v>
      </c>
      <c r="F237">
        <v>19</v>
      </c>
      <c r="G237">
        <v>55</v>
      </c>
      <c r="H237">
        <f t="shared" si="7"/>
        <v>0.33194444444444443</v>
      </c>
    </row>
    <row r="238" spans="1:8" x14ac:dyDescent="0.2">
      <c r="A238" s="234">
        <v>1.38425925925925E-2</v>
      </c>
      <c r="B238" s="232">
        <f t="shared" si="6"/>
        <v>12.040133779264215</v>
      </c>
      <c r="F238">
        <v>19</v>
      </c>
      <c r="G238">
        <v>56</v>
      </c>
      <c r="H238">
        <f t="shared" si="7"/>
        <v>0.3322222222222222</v>
      </c>
    </row>
    <row r="239" spans="1:8" x14ac:dyDescent="0.2">
      <c r="A239" s="234">
        <v>1.38541666666666E-2</v>
      </c>
      <c r="B239" s="232">
        <f t="shared" si="6"/>
        <v>12.030075187969926</v>
      </c>
      <c r="F239">
        <v>19</v>
      </c>
      <c r="G239">
        <v>57</v>
      </c>
      <c r="H239">
        <f t="shared" si="7"/>
        <v>0.33249999999999996</v>
      </c>
    </row>
    <row r="240" spans="1:8" x14ac:dyDescent="0.2">
      <c r="A240" s="234">
        <v>1.38657407407406E-2</v>
      </c>
      <c r="B240" s="232">
        <f t="shared" si="6"/>
        <v>12.020033388981636</v>
      </c>
      <c r="F240">
        <v>19</v>
      </c>
      <c r="G240">
        <v>58</v>
      </c>
      <c r="H240">
        <f t="shared" si="7"/>
        <v>0.33277777777777778</v>
      </c>
    </row>
    <row r="241" spans="1:8" x14ac:dyDescent="0.2">
      <c r="A241" s="234">
        <v>1.38773148148147E-2</v>
      </c>
      <c r="B241" s="232">
        <f t="shared" si="6"/>
        <v>12.010008340283569</v>
      </c>
      <c r="F241">
        <v>19</v>
      </c>
      <c r="G241">
        <v>59</v>
      </c>
      <c r="H241">
        <f t="shared" si="7"/>
        <v>0.33305555555555555</v>
      </c>
    </row>
    <row r="242" spans="1:8" x14ac:dyDescent="0.2">
      <c r="A242" s="234">
        <v>1.38888888888888E-2</v>
      </c>
      <c r="B242" s="232">
        <f t="shared" si="6"/>
        <v>12</v>
      </c>
      <c r="F242">
        <v>20</v>
      </c>
      <c r="G242">
        <v>0</v>
      </c>
      <c r="H242">
        <f t="shared" si="7"/>
        <v>0.33333333333333331</v>
      </c>
    </row>
    <row r="243" spans="1:8" x14ac:dyDescent="0.2">
      <c r="A243" s="234">
        <v>1.39004629629628E-2</v>
      </c>
      <c r="B243" s="232">
        <f t="shared" si="6"/>
        <v>11.990008326394673</v>
      </c>
      <c r="F243">
        <v>20</v>
      </c>
      <c r="G243">
        <v>1</v>
      </c>
      <c r="H243">
        <f t="shared" si="7"/>
        <v>0.33361111111111108</v>
      </c>
    </row>
    <row r="244" spans="1:8" x14ac:dyDescent="0.2">
      <c r="A244" s="234">
        <v>1.39120370370369E-2</v>
      </c>
      <c r="B244" s="232">
        <f t="shared" si="6"/>
        <v>11.980033277870218</v>
      </c>
      <c r="F244">
        <v>20</v>
      </c>
      <c r="G244">
        <v>2</v>
      </c>
      <c r="H244">
        <f t="shared" si="7"/>
        <v>0.33388888888888885</v>
      </c>
    </row>
    <row r="245" spans="1:8" x14ac:dyDescent="0.2">
      <c r="A245" s="234">
        <v>1.3923611111111E-2</v>
      </c>
      <c r="B245" s="232">
        <f t="shared" si="6"/>
        <v>11.970074812967582</v>
      </c>
      <c r="F245">
        <v>20</v>
      </c>
      <c r="G245">
        <v>3</v>
      </c>
      <c r="H245">
        <f t="shared" si="7"/>
        <v>0.33416666666666667</v>
      </c>
    </row>
    <row r="246" spans="1:8" x14ac:dyDescent="0.2">
      <c r="A246" s="234">
        <v>1.3935185185185099E-2</v>
      </c>
      <c r="B246" s="232">
        <f t="shared" si="6"/>
        <v>11.960132890365449</v>
      </c>
      <c r="F246">
        <v>20</v>
      </c>
      <c r="G246">
        <v>4</v>
      </c>
      <c r="H246">
        <f t="shared" si="7"/>
        <v>0.33444444444444443</v>
      </c>
    </row>
    <row r="247" spans="1:8" x14ac:dyDescent="0.2">
      <c r="A247" s="234">
        <v>1.39467592592591E-2</v>
      </c>
      <c r="B247" s="232">
        <f t="shared" si="6"/>
        <v>11.950207468879668</v>
      </c>
      <c r="F247">
        <v>20</v>
      </c>
      <c r="G247">
        <v>5</v>
      </c>
      <c r="H247">
        <f t="shared" si="7"/>
        <v>0.3347222222222222</v>
      </c>
    </row>
    <row r="248" spans="1:8" x14ac:dyDescent="0.2">
      <c r="A248" s="234">
        <v>1.3958333333333199E-2</v>
      </c>
      <c r="B248" s="232">
        <f t="shared" si="6"/>
        <v>11.940298507462687</v>
      </c>
      <c r="F248">
        <v>20</v>
      </c>
      <c r="G248">
        <v>6</v>
      </c>
      <c r="H248">
        <f t="shared" si="7"/>
        <v>0.33499999999999996</v>
      </c>
    </row>
    <row r="249" spans="1:8" x14ac:dyDescent="0.2">
      <c r="A249" s="234">
        <v>1.3969907407407301E-2</v>
      </c>
      <c r="B249" s="232">
        <f t="shared" si="6"/>
        <v>11.930405965202983</v>
      </c>
      <c r="F249">
        <v>20</v>
      </c>
      <c r="G249">
        <v>7</v>
      </c>
      <c r="H249">
        <f t="shared" si="7"/>
        <v>0.33527777777777779</v>
      </c>
    </row>
    <row r="250" spans="1:8" x14ac:dyDescent="0.2">
      <c r="A250" s="234">
        <v>1.39814814814814E-2</v>
      </c>
      <c r="B250" s="232">
        <f t="shared" si="6"/>
        <v>11.920529801324504</v>
      </c>
      <c r="F250">
        <v>20</v>
      </c>
      <c r="G250">
        <v>8</v>
      </c>
      <c r="H250">
        <f t="shared" si="7"/>
        <v>0.33555555555555555</v>
      </c>
    </row>
    <row r="251" spans="1:8" x14ac:dyDescent="0.2">
      <c r="A251" s="234">
        <v>1.3993055555555399E-2</v>
      </c>
      <c r="B251" s="232">
        <f t="shared" si="6"/>
        <v>11.910669975186105</v>
      </c>
      <c r="F251">
        <v>20</v>
      </c>
      <c r="G251">
        <v>9</v>
      </c>
      <c r="H251">
        <f t="shared" si="7"/>
        <v>0.33583333333333332</v>
      </c>
    </row>
    <row r="252" spans="1:8" x14ac:dyDescent="0.2">
      <c r="A252" s="234">
        <v>1.4004629629629501E-2</v>
      </c>
      <c r="B252" s="232">
        <f t="shared" si="6"/>
        <v>11.900826446280993</v>
      </c>
      <c r="F252">
        <v>20</v>
      </c>
      <c r="G252">
        <v>10</v>
      </c>
      <c r="H252">
        <f t="shared" si="7"/>
        <v>0.33611111111111108</v>
      </c>
    </row>
    <row r="253" spans="1:8" x14ac:dyDescent="0.2">
      <c r="A253" s="234">
        <v>1.40162037037036E-2</v>
      </c>
      <c r="B253" s="232">
        <f t="shared" si="6"/>
        <v>11.890999174236169</v>
      </c>
      <c r="F253">
        <v>20</v>
      </c>
      <c r="G253">
        <v>11</v>
      </c>
      <c r="H253">
        <f t="shared" si="7"/>
        <v>0.33638888888888885</v>
      </c>
    </row>
    <row r="254" spans="1:8" x14ac:dyDescent="0.2">
      <c r="A254" s="234">
        <v>1.40277777777777E-2</v>
      </c>
      <c r="B254" s="232">
        <f t="shared" si="6"/>
        <v>11.881188118811881</v>
      </c>
      <c r="F254">
        <v>20</v>
      </c>
      <c r="G254">
        <v>12</v>
      </c>
      <c r="H254">
        <f t="shared" si="7"/>
        <v>0.33666666666666667</v>
      </c>
    </row>
    <row r="255" spans="1:8" x14ac:dyDescent="0.2">
      <c r="A255" s="234">
        <v>1.4039351851851701E-2</v>
      </c>
      <c r="B255" s="232">
        <f t="shared" si="6"/>
        <v>11.871393239901073</v>
      </c>
      <c r="F255">
        <v>20</v>
      </c>
      <c r="G255">
        <v>13</v>
      </c>
      <c r="H255">
        <f t="shared" si="7"/>
        <v>0.33694444444444444</v>
      </c>
    </row>
    <row r="256" spans="1:8" x14ac:dyDescent="0.2">
      <c r="A256" s="234">
        <v>1.40509259259258E-2</v>
      </c>
      <c r="B256" s="232">
        <f t="shared" si="6"/>
        <v>11.861614497528832</v>
      </c>
      <c r="F256">
        <v>20</v>
      </c>
      <c r="G256">
        <v>14</v>
      </c>
      <c r="H256">
        <f t="shared" si="7"/>
        <v>0.3372222222222222</v>
      </c>
    </row>
    <row r="257" spans="1:8" x14ac:dyDescent="0.2">
      <c r="A257" s="234">
        <v>1.40624999999999E-2</v>
      </c>
      <c r="B257" s="232">
        <f t="shared" si="6"/>
        <v>11.851851851851853</v>
      </c>
      <c r="F257">
        <v>20</v>
      </c>
      <c r="G257">
        <v>15</v>
      </c>
      <c r="H257">
        <f t="shared" si="7"/>
        <v>0.33749999999999997</v>
      </c>
    </row>
    <row r="258" spans="1:8" x14ac:dyDescent="0.2">
      <c r="A258" s="234">
        <v>1.40740740740739E-2</v>
      </c>
      <c r="B258" s="232">
        <f t="shared" si="6"/>
        <v>11.842105263157896</v>
      </c>
      <c r="F258">
        <v>20</v>
      </c>
      <c r="G258">
        <v>16</v>
      </c>
      <c r="H258">
        <f t="shared" si="7"/>
        <v>0.33777777777777773</v>
      </c>
    </row>
    <row r="259" spans="1:8" x14ac:dyDescent="0.2">
      <c r="A259" s="234">
        <v>1.4085648148148E-2</v>
      </c>
      <c r="B259" s="232">
        <f t="shared" ref="B259:B322" si="8">$C$1/H259</f>
        <v>11.832374691865242</v>
      </c>
      <c r="F259">
        <v>20</v>
      </c>
      <c r="G259">
        <v>17</v>
      </c>
      <c r="H259">
        <f t="shared" ref="H259:H322" si="9">F259/60+G259/3600</f>
        <v>0.33805555555555555</v>
      </c>
    </row>
    <row r="260" spans="1:8" x14ac:dyDescent="0.2">
      <c r="A260" s="234">
        <v>1.40972222222221E-2</v>
      </c>
      <c r="B260" s="232">
        <f t="shared" si="8"/>
        <v>11.822660098522167</v>
      </c>
      <c r="F260">
        <v>20</v>
      </c>
      <c r="G260">
        <v>18</v>
      </c>
      <c r="H260">
        <f t="shared" si="9"/>
        <v>0.33833333333333332</v>
      </c>
    </row>
    <row r="261" spans="1:8" x14ac:dyDescent="0.2">
      <c r="A261" s="234">
        <v>1.4108796296296199E-2</v>
      </c>
      <c r="B261" s="232">
        <f t="shared" si="8"/>
        <v>11.812961443806399</v>
      </c>
      <c r="F261">
        <v>20</v>
      </c>
      <c r="G261">
        <v>19</v>
      </c>
      <c r="H261">
        <f t="shared" si="9"/>
        <v>0.33861111111111108</v>
      </c>
    </row>
    <row r="262" spans="1:8" x14ac:dyDescent="0.2">
      <c r="A262" s="234">
        <v>1.41203703703702E-2</v>
      </c>
      <c r="B262" s="232">
        <f t="shared" si="8"/>
        <v>11.803278688524591</v>
      </c>
      <c r="F262">
        <v>20</v>
      </c>
      <c r="G262">
        <v>20</v>
      </c>
      <c r="H262">
        <f t="shared" si="9"/>
        <v>0.33888888888888885</v>
      </c>
    </row>
    <row r="263" spans="1:8" x14ac:dyDescent="0.2">
      <c r="A263" s="234">
        <v>1.41319444444443E-2</v>
      </c>
      <c r="B263" s="232">
        <f t="shared" si="8"/>
        <v>11.793611793611793</v>
      </c>
      <c r="F263">
        <v>20</v>
      </c>
      <c r="G263">
        <v>21</v>
      </c>
      <c r="H263">
        <f t="shared" si="9"/>
        <v>0.33916666666666667</v>
      </c>
    </row>
    <row r="264" spans="1:8" x14ac:dyDescent="0.2">
      <c r="A264" s="234">
        <v>1.4143518518518401E-2</v>
      </c>
      <c r="B264" s="232">
        <f t="shared" si="8"/>
        <v>11.783960720130933</v>
      </c>
      <c r="F264">
        <v>20</v>
      </c>
      <c r="G264">
        <v>22</v>
      </c>
      <c r="H264">
        <f t="shared" si="9"/>
        <v>0.33944444444444444</v>
      </c>
    </row>
    <row r="265" spans="1:8" x14ac:dyDescent="0.2">
      <c r="A265" s="234">
        <v>1.41550925925925E-2</v>
      </c>
      <c r="B265" s="232">
        <f t="shared" si="8"/>
        <v>11.774325429272283</v>
      </c>
      <c r="F265">
        <v>20</v>
      </c>
      <c r="G265">
        <v>23</v>
      </c>
      <c r="H265">
        <f t="shared" si="9"/>
        <v>0.3397222222222222</v>
      </c>
    </row>
    <row r="266" spans="1:8" x14ac:dyDescent="0.2">
      <c r="A266" s="234">
        <v>1.4166666666666499E-2</v>
      </c>
      <c r="B266" s="232">
        <f t="shared" si="8"/>
        <v>11.764705882352942</v>
      </c>
      <c r="F266">
        <v>20</v>
      </c>
      <c r="G266">
        <v>24</v>
      </c>
      <c r="H266">
        <f t="shared" si="9"/>
        <v>0.33999999999999997</v>
      </c>
    </row>
    <row r="267" spans="1:8" x14ac:dyDescent="0.2">
      <c r="A267" s="234">
        <v>1.4178240740740601E-2</v>
      </c>
      <c r="B267" s="232">
        <f t="shared" si="8"/>
        <v>11.755102040816327</v>
      </c>
      <c r="F267">
        <v>20</v>
      </c>
      <c r="G267">
        <v>25</v>
      </c>
      <c r="H267">
        <f t="shared" si="9"/>
        <v>0.34027777777777773</v>
      </c>
    </row>
    <row r="268" spans="1:8" x14ac:dyDescent="0.2">
      <c r="A268" s="234">
        <v>1.41898148148147E-2</v>
      </c>
      <c r="B268" s="232">
        <f t="shared" si="8"/>
        <v>11.745513866231647</v>
      </c>
      <c r="F268">
        <v>20</v>
      </c>
      <c r="G268">
        <v>26</v>
      </c>
      <c r="H268">
        <f t="shared" si="9"/>
        <v>0.34055555555555556</v>
      </c>
    </row>
    <row r="269" spans="1:8" x14ac:dyDescent="0.2">
      <c r="A269" s="234">
        <v>1.42013888888888E-2</v>
      </c>
      <c r="B269" s="232">
        <f t="shared" si="8"/>
        <v>11.735941320293399</v>
      </c>
      <c r="F269">
        <v>20</v>
      </c>
      <c r="G269">
        <v>27</v>
      </c>
      <c r="H269">
        <f t="shared" si="9"/>
        <v>0.34083333333333332</v>
      </c>
    </row>
    <row r="270" spans="1:8" x14ac:dyDescent="0.2">
      <c r="A270" s="234">
        <v>1.4212962962962801E-2</v>
      </c>
      <c r="B270" s="232">
        <f t="shared" si="8"/>
        <v>11.726384364820849</v>
      </c>
      <c r="F270">
        <v>20</v>
      </c>
      <c r="G270">
        <v>28</v>
      </c>
      <c r="H270">
        <f t="shared" si="9"/>
        <v>0.34111111111111109</v>
      </c>
    </row>
    <row r="271" spans="1:8" x14ac:dyDescent="0.2">
      <c r="A271" s="234">
        <v>1.42245370370369E-2</v>
      </c>
      <c r="B271" s="232">
        <f t="shared" si="8"/>
        <v>11.716842961757528</v>
      </c>
      <c r="F271">
        <v>20</v>
      </c>
      <c r="G271">
        <v>29</v>
      </c>
      <c r="H271">
        <f t="shared" si="9"/>
        <v>0.34138888888888885</v>
      </c>
    </row>
    <row r="272" spans="1:8" x14ac:dyDescent="0.2">
      <c r="A272" s="234">
        <v>1.4236111111111E-2</v>
      </c>
      <c r="B272" s="232">
        <f t="shared" si="8"/>
        <v>11.707317073170731</v>
      </c>
      <c r="F272">
        <v>20</v>
      </c>
      <c r="G272">
        <v>30</v>
      </c>
      <c r="H272">
        <f t="shared" si="9"/>
        <v>0.34166666666666667</v>
      </c>
    </row>
    <row r="273" spans="1:8" x14ac:dyDescent="0.2">
      <c r="A273" s="234">
        <v>1.4247685185185099E-2</v>
      </c>
      <c r="B273" s="232">
        <f t="shared" si="8"/>
        <v>11.697806661251015</v>
      </c>
      <c r="F273">
        <v>20</v>
      </c>
      <c r="G273">
        <v>31</v>
      </c>
      <c r="H273">
        <f t="shared" si="9"/>
        <v>0.34194444444444444</v>
      </c>
    </row>
    <row r="274" spans="1:8" x14ac:dyDescent="0.2">
      <c r="A274" s="234">
        <v>1.42592592592591E-2</v>
      </c>
      <c r="B274" s="232">
        <f t="shared" si="8"/>
        <v>11.688311688311689</v>
      </c>
      <c r="F274">
        <v>20</v>
      </c>
      <c r="G274">
        <v>32</v>
      </c>
      <c r="H274">
        <f t="shared" si="9"/>
        <v>0.34222222222222221</v>
      </c>
    </row>
    <row r="275" spans="1:8" x14ac:dyDescent="0.2">
      <c r="A275" s="234">
        <v>1.42708333333332E-2</v>
      </c>
      <c r="B275" s="232">
        <f t="shared" si="8"/>
        <v>11.678832116788323</v>
      </c>
      <c r="F275">
        <v>20</v>
      </c>
      <c r="G275">
        <v>33</v>
      </c>
      <c r="H275">
        <f t="shared" si="9"/>
        <v>0.34249999999999997</v>
      </c>
    </row>
    <row r="276" spans="1:8" x14ac:dyDescent="0.2">
      <c r="A276" s="234">
        <v>1.4282407407407299E-2</v>
      </c>
      <c r="B276" s="232">
        <f t="shared" si="8"/>
        <v>11.66936790923825</v>
      </c>
      <c r="F276">
        <v>20</v>
      </c>
      <c r="G276">
        <v>34</v>
      </c>
      <c r="H276">
        <f t="shared" si="9"/>
        <v>0.34277777777777774</v>
      </c>
    </row>
    <row r="277" spans="1:8" x14ac:dyDescent="0.2">
      <c r="A277" s="234">
        <v>1.42939814814813E-2</v>
      </c>
      <c r="B277" s="232">
        <f t="shared" si="8"/>
        <v>11.659919028340081</v>
      </c>
      <c r="F277">
        <v>20</v>
      </c>
      <c r="G277">
        <v>35</v>
      </c>
      <c r="H277">
        <f t="shared" si="9"/>
        <v>0.34305555555555556</v>
      </c>
    </row>
    <row r="278" spans="1:8" x14ac:dyDescent="0.2">
      <c r="A278" s="234">
        <v>1.43055555555554E-2</v>
      </c>
      <c r="B278" s="232">
        <f t="shared" si="8"/>
        <v>11.650485436893204</v>
      </c>
      <c r="F278">
        <v>20</v>
      </c>
      <c r="G278">
        <v>36</v>
      </c>
      <c r="H278">
        <f t="shared" si="9"/>
        <v>0.34333333333333332</v>
      </c>
    </row>
    <row r="279" spans="1:8" x14ac:dyDescent="0.2">
      <c r="A279" s="234">
        <v>1.4317129629629499E-2</v>
      </c>
      <c r="B279" s="232">
        <f t="shared" si="8"/>
        <v>11.641067097817301</v>
      </c>
      <c r="F279">
        <v>20</v>
      </c>
      <c r="G279">
        <v>37</v>
      </c>
      <c r="H279">
        <f t="shared" si="9"/>
        <v>0.34361111111111109</v>
      </c>
    </row>
    <row r="280" spans="1:8" x14ac:dyDescent="0.2">
      <c r="A280" s="234">
        <v>1.4328703703703601E-2</v>
      </c>
      <c r="B280" s="232">
        <f t="shared" si="8"/>
        <v>11.631663974151859</v>
      </c>
      <c r="F280">
        <v>20</v>
      </c>
      <c r="G280">
        <v>38</v>
      </c>
      <c r="H280">
        <f t="shared" si="9"/>
        <v>0.34388888888888886</v>
      </c>
    </row>
    <row r="281" spans="1:8" x14ac:dyDescent="0.2">
      <c r="A281" s="234">
        <v>1.43402777777776E-2</v>
      </c>
      <c r="B281" s="232">
        <f t="shared" si="8"/>
        <v>11.622276029055692</v>
      </c>
      <c r="F281">
        <v>20</v>
      </c>
      <c r="G281">
        <v>39</v>
      </c>
      <c r="H281">
        <f t="shared" si="9"/>
        <v>0.34416666666666662</v>
      </c>
    </row>
    <row r="282" spans="1:8" x14ac:dyDescent="0.2">
      <c r="A282" s="234">
        <v>1.4351851851851701E-2</v>
      </c>
      <c r="B282" s="232">
        <f t="shared" si="8"/>
        <v>11.612903225806452</v>
      </c>
      <c r="F282">
        <v>20</v>
      </c>
      <c r="G282">
        <v>40</v>
      </c>
      <c r="H282">
        <f t="shared" si="9"/>
        <v>0.34444444444444444</v>
      </c>
    </row>
    <row r="283" spans="1:8" x14ac:dyDescent="0.2">
      <c r="A283" s="234">
        <v>1.43634259259258E-2</v>
      </c>
      <c r="B283" s="232">
        <f t="shared" si="8"/>
        <v>11.603545527800161</v>
      </c>
      <c r="F283">
        <v>20</v>
      </c>
      <c r="G283">
        <v>41</v>
      </c>
      <c r="H283">
        <f t="shared" si="9"/>
        <v>0.34472222222222221</v>
      </c>
    </row>
    <row r="284" spans="1:8" x14ac:dyDescent="0.2">
      <c r="A284" s="234">
        <v>1.43749999999999E-2</v>
      </c>
      <c r="B284" s="232">
        <f t="shared" si="8"/>
        <v>11.594202898550726</v>
      </c>
      <c r="F284">
        <v>20</v>
      </c>
      <c r="G284">
        <v>42</v>
      </c>
      <c r="H284">
        <f t="shared" si="9"/>
        <v>0.34499999999999997</v>
      </c>
    </row>
    <row r="285" spans="1:8" x14ac:dyDescent="0.2">
      <c r="A285" s="234">
        <v>1.4386574074073901E-2</v>
      </c>
      <c r="B285" s="232">
        <f t="shared" si="8"/>
        <v>11.584875301689463</v>
      </c>
      <c r="F285">
        <v>20</v>
      </c>
      <c r="G285">
        <v>43</v>
      </c>
      <c r="H285">
        <f t="shared" si="9"/>
        <v>0.34527777777777774</v>
      </c>
    </row>
    <row r="286" spans="1:8" x14ac:dyDescent="0.2">
      <c r="A286" s="234">
        <v>1.4398148148148E-2</v>
      </c>
      <c r="B286" s="232">
        <f t="shared" si="8"/>
        <v>11.57556270096463</v>
      </c>
      <c r="F286">
        <v>20</v>
      </c>
      <c r="G286">
        <v>44</v>
      </c>
      <c r="H286">
        <f t="shared" si="9"/>
        <v>0.34555555555555556</v>
      </c>
    </row>
    <row r="287" spans="1:8" x14ac:dyDescent="0.2">
      <c r="A287" s="234">
        <v>1.44097222222221E-2</v>
      </c>
      <c r="B287" s="232">
        <f t="shared" si="8"/>
        <v>11.566265060240964</v>
      </c>
      <c r="F287">
        <v>20</v>
      </c>
      <c r="G287">
        <v>45</v>
      </c>
      <c r="H287">
        <f t="shared" si="9"/>
        <v>0.34583333333333333</v>
      </c>
    </row>
    <row r="288" spans="1:8" x14ac:dyDescent="0.2">
      <c r="A288" s="234">
        <v>1.4421296296296199E-2</v>
      </c>
      <c r="B288" s="232">
        <f t="shared" si="8"/>
        <v>11.556982343499199</v>
      </c>
      <c r="F288">
        <v>20</v>
      </c>
      <c r="G288">
        <v>46</v>
      </c>
      <c r="H288">
        <f t="shared" si="9"/>
        <v>0.34611111111111109</v>
      </c>
    </row>
    <row r="289" spans="1:8" x14ac:dyDescent="0.2">
      <c r="A289" s="234">
        <v>1.44328703703702E-2</v>
      </c>
      <c r="B289" s="232">
        <f t="shared" si="8"/>
        <v>11.547714514835606</v>
      </c>
      <c r="F289">
        <v>20</v>
      </c>
      <c r="G289">
        <v>47</v>
      </c>
      <c r="H289">
        <f t="shared" si="9"/>
        <v>0.34638888888888886</v>
      </c>
    </row>
    <row r="290" spans="1:8" x14ac:dyDescent="0.2">
      <c r="A290" s="234">
        <v>1.44444444444443E-2</v>
      </c>
      <c r="B290" s="232">
        <f t="shared" si="8"/>
        <v>11.53846153846154</v>
      </c>
      <c r="F290">
        <v>20</v>
      </c>
      <c r="G290">
        <v>48</v>
      </c>
      <c r="H290">
        <f t="shared" si="9"/>
        <v>0.34666666666666662</v>
      </c>
    </row>
    <row r="291" spans="1:8" x14ac:dyDescent="0.2">
      <c r="A291" s="234">
        <v>1.4456018518518399E-2</v>
      </c>
      <c r="B291" s="232">
        <f t="shared" si="8"/>
        <v>11.529223378702962</v>
      </c>
      <c r="F291">
        <v>20</v>
      </c>
      <c r="G291">
        <v>49</v>
      </c>
      <c r="H291">
        <f t="shared" si="9"/>
        <v>0.34694444444444444</v>
      </c>
    </row>
    <row r="292" spans="1:8" x14ac:dyDescent="0.2">
      <c r="A292" s="234">
        <v>1.4467592592592501E-2</v>
      </c>
      <c r="B292" s="232">
        <f t="shared" si="8"/>
        <v>11.52</v>
      </c>
      <c r="F292">
        <v>20</v>
      </c>
      <c r="G292">
        <v>50</v>
      </c>
      <c r="H292">
        <f t="shared" si="9"/>
        <v>0.34722222222222221</v>
      </c>
    </row>
    <row r="293" spans="1:8" x14ac:dyDescent="0.2">
      <c r="A293" s="234">
        <v>1.44791666666665E-2</v>
      </c>
      <c r="B293" s="232">
        <f t="shared" si="8"/>
        <v>11.510791366906476</v>
      </c>
      <c r="F293">
        <v>20</v>
      </c>
      <c r="G293">
        <v>51</v>
      </c>
      <c r="H293">
        <f t="shared" si="9"/>
        <v>0.34749999999999998</v>
      </c>
    </row>
    <row r="294" spans="1:8" x14ac:dyDescent="0.2">
      <c r="A294" s="234">
        <v>1.4490740740740599E-2</v>
      </c>
      <c r="B294" s="232">
        <f t="shared" si="8"/>
        <v>11.501597444089459</v>
      </c>
      <c r="F294">
        <v>20</v>
      </c>
      <c r="G294">
        <v>52</v>
      </c>
      <c r="H294">
        <f t="shared" si="9"/>
        <v>0.34777777777777774</v>
      </c>
    </row>
    <row r="295" spans="1:8" x14ac:dyDescent="0.2">
      <c r="A295" s="234">
        <v>1.4502314814814701E-2</v>
      </c>
      <c r="B295" s="232">
        <f t="shared" si="8"/>
        <v>11.49241819632881</v>
      </c>
      <c r="F295">
        <v>20</v>
      </c>
      <c r="G295">
        <v>53</v>
      </c>
      <c r="H295">
        <f t="shared" si="9"/>
        <v>0.34805555555555556</v>
      </c>
    </row>
    <row r="296" spans="1:8" x14ac:dyDescent="0.2">
      <c r="A296" s="234">
        <v>1.45138888888887E-2</v>
      </c>
      <c r="B296" s="232">
        <f t="shared" si="8"/>
        <v>11.483253588516746</v>
      </c>
      <c r="F296">
        <v>20</v>
      </c>
      <c r="G296">
        <v>54</v>
      </c>
      <c r="H296">
        <f t="shared" si="9"/>
        <v>0.34833333333333333</v>
      </c>
    </row>
    <row r="297" spans="1:8" x14ac:dyDescent="0.2">
      <c r="A297" s="234">
        <v>1.4525462962962799E-2</v>
      </c>
      <c r="B297" s="232">
        <f t="shared" si="8"/>
        <v>11.474103585657371</v>
      </c>
      <c r="F297">
        <v>20</v>
      </c>
      <c r="G297">
        <v>55</v>
      </c>
      <c r="H297">
        <f t="shared" si="9"/>
        <v>0.34861111111111109</v>
      </c>
    </row>
    <row r="298" spans="1:8" x14ac:dyDescent="0.2">
      <c r="A298" s="234">
        <v>1.4537037037036901E-2</v>
      </c>
      <c r="B298" s="232">
        <f t="shared" si="8"/>
        <v>11.464968152866243</v>
      </c>
      <c r="F298">
        <v>20</v>
      </c>
      <c r="G298">
        <v>56</v>
      </c>
      <c r="H298">
        <f t="shared" si="9"/>
        <v>0.34888888888888886</v>
      </c>
    </row>
    <row r="299" spans="1:8" x14ac:dyDescent="0.2">
      <c r="A299" s="234">
        <v>1.4548611111111E-2</v>
      </c>
      <c r="B299" s="232">
        <f t="shared" si="8"/>
        <v>11.45584725536993</v>
      </c>
      <c r="F299">
        <v>20</v>
      </c>
      <c r="G299">
        <v>57</v>
      </c>
      <c r="H299">
        <f t="shared" si="9"/>
        <v>0.34916666666666663</v>
      </c>
    </row>
    <row r="300" spans="1:8" x14ac:dyDescent="0.2">
      <c r="A300" s="234">
        <v>1.4560185185185001E-2</v>
      </c>
      <c r="B300" s="232">
        <f t="shared" si="8"/>
        <v>11.446740858505564</v>
      </c>
      <c r="F300">
        <v>20</v>
      </c>
      <c r="G300">
        <v>58</v>
      </c>
      <c r="H300">
        <f t="shared" si="9"/>
        <v>0.34944444444444445</v>
      </c>
    </row>
    <row r="301" spans="1:8" x14ac:dyDescent="0.2">
      <c r="A301" s="234">
        <v>1.45717592592591E-2</v>
      </c>
      <c r="B301" s="232">
        <f t="shared" si="8"/>
        <v>11.437648927720414</v>
      </c>
      <c r="F301">
        <v>20</v>
      </c>
      <c r="G301">
        <v>59</v>
      </c>
      <c r="H301">
        <f t="shared" si="9"/>
        <v>0.34972222222222221</v>
      </c>
    </row>
    <row r="302" spans="1:8" x14ac:dyDescent="0.2">
      <c r="A302" s="234">
        <v>1.45833333333332E-2</v>
      </c>
      <c r="B302" s="232">
        <f t="shared" si="8"/>
        <v>11.428571428571429</v>
      </c>
      <c r="F302">
        <v>21</v>
      </c>
      <c r="G302">
        <v>0</v>
      </c>
      <c r="H302">
        <f t="shared" si="9"/>
        <v>0.35</v>
      </c>
    </row>
    <row r="303" spans="1:8" x14ac:dyDescent="0.2">
      <c r="A303" s="234">
        <v>1.45949074074073E-2</v>
      </c>
      <c r="B303" s="232">
        <f t="shared" si="8"/>
        <v>11.419508326724822</v>
      </c>
      <c r="F303">
        <v>21</v>
      </c>
      <c r="G303">
        <v>1</v>
      </c>
      <c r="H303">
        <f t="shared" si="9"/>
        <v>0.35027777777777774</v>
      </c>
    </row>
    <row r="304" spans="1:8" x14ac:dyDescent="0.2">
      <c r="A304" s="234">
        <v>1.46064814814813E-2</v>
      </c>
      <c r="B304" s="232">
        <f t="shared" si="8"/>
        <v>11.410459587955627</v>
      </c>
      <c r="F304">
        <v>21</v>
      </c>
      <c r="G304">
        <v>2</v>
      </c>
      <c r="H304">
        <f t="shared" si="9"/>
        <v>0.35055555555555551</v>
      </c>
    </row>
    <row r="305" spans="1:8" x14ac:dyDescent="0.2">
      <c r="A305" s="234">
        <v>1.46180555555554E-2</v>
      </c>
      <c r="B305" s="232">
        <f t="shared" si="8"/>
        <v>11.401425178147269</v>
      </c>
      <c r="F305">
        <v>21</v>
      </c>
      <c r="G305">
        <v>3</v>
      </c>
      <c r="H305">
        <f t="shared" si="9"/>
        <v>0.35083333333333333</v>
      </c>
    </row>
    <row r="306" spans="1:8" x14ac:dyDescent="0.2">
      <c r="A306" s="234">
        <v>1.4629629629629499E-2</v>
      </c>
      <c r="B306" s="232">
        <f t="shared" si="8"/>
        <v>11.39240506329114</v>
      </c>
      <c r="F306">
        <v>21</v>
      </c>
      <c r="G306">
        <v>4</v>
      </c>
      <c r="H306">
        <f t="shared" si="9"/>
        <v>0.3511111111111111</v>
      </c>
    </row>
    <row r="307" spans="1:8" x14ac:dyDescent="0.2">
      <c r="A307" s="234">
        <v>1.4641203703703601E-2</v>
      </c>
      <c r="B307" s="232">
        <f t="shared" si="8"/>
        <v>11.383399209486166</v>
      </c>
      <c r="F307">
        <v>21</v>
      </c>
      <c r="G307">
        <v>5</v>
      </c>
      <c r="H307">
        <f t="shared" si="9"/>
        <v>0.35138888888888886</v>
      </c>
    </row>
    <row r="308" spans="1:8" x14ac:dyDescent="0.2">
      <c r="A308" s="234">
        <v>1.46527777777776E-2</v>
      </c>
      <c r="B308" s="232">
        <f t="shared" si="8"/>
        <v>11.374407582938391</v>
      </c>
      <c r="F308">
        <v>21</v>
      </c>
      <c r="G308">
        <v>6</v>
      </c>
      <c r="H308">
        <f t="shared" si="9"/>
        <v>0.35166666666666663</v>
      </c>
    </row>
    <row r="309" spans="1:8" x14ac:dyDescent="0.2">
      <c r="A309" s="234">
        <v>1.4664351851851699E-2</v>
      </c>
      <c r="B309" s="232">
        <f t="shared" si="8"/>
        <v>11.365430149960536</v>
      </c>
      <c r="F309">
        <v>21</v>
      </c>
      <c r="G309">
        <v>7</v>
      </c>
      <c r="H309">
        <f t="shared" si="9"/>
        <v>0.35194444444444445</v>
      </c>
    </row>
    <row r="310" spans="1:8" x14ac:dyDescent="0.2">
      <c r="A310" s="234">
        <v>1.4675925925925801E-2</v>
      </c>
      <c r="B310" s="232">
        <f t="shared" si="8"/>
        <v>11.356466876971609</v>
      </c>
      <c r="F310">
        <v>21</v>
      </c>
      <c r="G310">
        <v>8</v>
      </c>
      <c r="H310">
        <f t="shared" si="9"/>
        <v>0.35222222222222221</v>
      </c>
    </row>
    <row r="311" spans="1:8" x14ac:dyDescent="0.2">
      <c r="A311" s="234">
        <v>1.46874999999998E-2</v>
      </c>
      <c r="B311" s="232">
        <f t="shared" si="8"/>
        <v>11.347517730496454</v>
      </c>
      <c r="F311">
        <v>21</v>
      </c>
      <c r="G311">
        <v>9</v>
      </c>
      <c r="H311">
        <f t="shared" si="9"/>
        <v>0.35249999999999998</v>
      </c>
    </row>
    <row r="312" spans="1:8" x14ac:dyDescent="0.2">
      <c r="A312" s="234">
        <v>1.4699074074073899E-2</v>
      </c>
      <c r="B312" s="232">
        <f t="shared" si="8"/>
        <v>11.338582677165356</v>
      </c>
      <c r="F312">
        <v>21</v>
      </c>
      <c r="G312">
        <v>10</v>
      </c>
      <c r="H312">
        <f t="shared" si="9"/>
        <v>0.35277777777777775</v>
      </c>
    </row>
    <row r="313" spans="1:8" x14ac:dyDescent="0.2">
      <c r="A313" s="234">
        <v>1.4710648148148001E-2</v>
      </c>
      <c r="B313" s="232">
        <f t="shared" si="8"/>
        <v>11.329661683713613</v>
      </c>
      <c r="F313">
        <v>21</v>
      </c>
      <c r="G313">
        <v>11</v>
      </c>
      <c r="H313">
        <f t="shared" si="9"/>
        <v>0.35305555555555551</v>
      </c>
    </row>
    <row r="314" spans="1:8" x14ac:dyDescent="0.2">
      <c r="A314" s="234">
        <v>1.47222222222221E-2</v>
      </c>
      <c r="B314" s="232">
        <f t="shared" si="8"/>
        <v>11.320754716981131</v>
      </c>
      <c r="F314">
        <v>21</v>
      </c>
      <c r="G314">
        <v>12</v>
      </c>
      <c r="H314">
        <f t="shared" si="9"/>
        <v>0.35333333333333333</v>
      </c>
    </row>
    <row r="315" spans="1:8" x14ac:dyDescent="0.2">
      <c r="A315" s="234">
        <v>1.4733796296296099E-2</v>
      </c>
      <c r="B315" s="232">
        <f t="shared" si="8"/>
        <v>11.311861743912019</v>
      </c>
      <c r="F315">
        <v>21</v>
      </c>
      <c r="G315">
        <v>13</v>
      </c>
      <c r="H315">
        <f t="shared" si="9"/>
        <v>0.3536111111111111</v>
      </c>
    </row>
    <row r="316" spans="1:8" x14ac:dyDescent="0.2">
      <c r="A316" s="234">
        <v>1.47453703703702E-2</v>
      </c>
      <c r="B316" s="232">
        <f t="shared" si="8"/>
        <v>11.302982731554161</v>
      </c>
      <c r="F316">
        <v>21</v>
      </c>
      <c r="G316">
        <v>14</v>
      </c>
      <c r="H316">
        <f t="shared" si="9"/>
        <v>0.35388888888888886</v>
      </c>
    </row>
    <row r="317" spans="1:8" x14ac:dyDescent="0.2">
      <c r="A317" s="234">
        <v>1.47569444444443E-2</v>
      </c>
      <c r="B317" s="232">
        <f t="shared" si="8"/>
        <v>11.294117647058824</v>
      </c>
      <c r="F317">
        <v>21</v>
      </c>
      <c r="G317">
        <v>15</v>
      </c>
      <c r="H317">
        <f t="shared" si="9"/>
        <v>0.35416666666666663</v>
      </c>
    </row>
    <row r="318" spans="1:8" x14ac:dyDescent="0.2">
      <c r="A318" s="234">
        <v>1.47685185185184E-2</v>
      </c>
      <c r="B318" s="232">
        <f t="shared" si="8"/>
        <v>11.285266457680253</v>
      </c>
      <c r="F318">
        <v>21</v>
      </c>
      <c r="G318">
        <v>16</v>
      </c>
      <c r="H318">
        <f t="shared" si="9"/>
        <v>0.3544444444444444</v>
      </c>
    </row>
    <row r="319" spans="1:8" x14ac:dyDescent="0.2">
      <c r="A319" s="234">
        <v>1.47800925925924E-2</v>
      </c>
      <c r="B319" s="232">
        <f t="shared" si="8"/>
        <v>11.276429130775254</v>
      </c>
      <c r="F319">
        <v>21</v>
      </c>
      <c r="G319">
        <v>17</v>
      </c>
      <c r="H319">
        <f t="shared" si="9"/>
        <v>0.35472222222222222</v>
      </c>
    </row>
    <row r="320" spans="1:8" x14ac:dyDescent="0.2">
      <c r="A320" s="234">
        <v>1.47916666666665E-2</v>
      </c>
      <c r="B320" s="232">
        <f t="shared" si="8"/>
        <v>11.267605633802818</v>
      </c>
      <c r="F320">
        <v>21</v>
      </c>
      <c r="G320">
        <v>18</v>
      </c>
      <c r="H320">
        <f t="shared" si="9"/>
        <v>0.35499999999999998</v>
      </c>
    </row>
    <row r="321" spans="1:8" x14ac:dyDescent="0.2">
      <c r="A321" s="234">
        <v>1.48032407407406E-2</v>
      </c>
      <c r="B321" s="232">
        <f t="shared" si="8"/>
        <v>11.258795934323691</v>
      </c>
      <c r="F321">
        <v>21</v>
      </c>
      <c r="G321">
        <v>19</v>
      </c>
      <c r="H321">
        <f t="shared" si="9"/>
        <v>0.35527777777777775</v>
      </c>
    </row>
    <row r="322" spans="1:8" x14ac:dyDescent="0.2">
      <c r="A322" s="234">
        <v>1.4814814814814699E-2</v>
      </c>
      <c r="B322" s="232">
        <f t="shared" si="8"/>
        <v>11.250000000000002</v>
      </c>
      <c r="F322">
        <v>21</v>
      </c>
      <c r="G322">
        <v>20</v>
      </c>
      <c r="H322">
        <f t="shared" si="9"/>
        <v>0.35555555555555551</v>
      </c>
    </row>
    <row r="323" spans="1:8" x14ac:dyDescent="0.2">
      <c r="A323" s="234">
        <v>1.48263888888887E-2</v>
      </c>
      <c r="B323" s="232">
        <f t="shared" ref="B323:B386" si="10">$C$1/H323</f>
        <v>11.241217798594848</v>
      </c>
      <c r="F323">
        <v>21</v>
      </c>
      <c r="G323">
        <v>21</v>
      </c>
      <c r="H323">
        <f t="shared" ref="H323:H386" si="11">F323/60+G323/3600</f>
        <v>0.35583333333333333</v>
      </c>
    </row>
    <row r="324" spans="1:8" x14ac:dyDescent="0.2">
      <c r="A324" s="234">
        <v>1.4837962962962799E-2</v>
      </c>
      <c r="B324" s="232">
        <f t="shared" si="10"/>
        <v>11.23244929797192</v>
      </c>
      <c r="F324">
        <v>21</v>
      </c>
      <c r="G324">
        <v>22</v>
      </c>
      <c r="H324">
        <f t="shared" si="11"/>
        <v>0.3561111111111111</v>
      </c>
    </row>
    <row r="325" spans="1:8" x14ac:dyDescent="0.2">
      <c r="A325" s="234">
        <v>1.4849537037036901E-2</v>
      </c>
      <c r="B325" s="232">
        <f t="shared" si="10"/>
        <v>11.22369446609509</v>
      </c>
      <c r="F325">
        <v>21</v>
      </c>
      <c r="G325">
        <v>23</v>
      </c>
      <c r="H325">
        <f t="shared" si="11"/>
        <v>0.35638888888888887</v>
      </c>
    </row>
    <row r="326" spans="1:8" x14ac:dyDescent="0.2">
      <c r="A326" s="234">
        <v>1.4861111111111E-2</v>
      </c>
      <c r="B326" s="232">
        <f t="shared" si="10"/>
        <v>11.214953271028039</v>
      </c>
      <c r="F326">
        <v>21</v>
      </c>
      <c r="G326">
        <v>24</v>
      </c>
      <c r="H326">
        <f t="shared" si="11"/>
        <v>0.35666666666666663</v>
      </c>
    </row>
    <row r="327" spans="1:8" x14ac:dyDescent="0.2">
      <c r="A327" s="234">
        <v>1.4872685185184999E-2</v>
      </c>
      <c r="B327" s="232">
        <f t="shared" si="10"/>
        <v>11.206225680933853</v>
      </c>
      <c r="F327">
        <v>21</v>
      </c>
      <c r="G327">
        <v>25</v>
      </c>
      <c r="H327">
        <f t="shared" si="11"/>
        <v>0.3569444444444444</v>
      </c>
    </row>
    <row r="328" spans="1:8" x14ac:dyDescent="0.2">
      <c r="A328" s="234">
        <v>1.4884259259259101E-2</v>
      </c>
      <c r="B328" s="232">
        <f t="shared" si="10"/>
        <v>11.19751166407465</v>
      </c>
      <c r="F328">
        <v>21</v>
      </c>
      <c r="G328">
        <v>26</v>
      </c>
      <c r="H328">
        <f t="shared" si="11"/>
        <v>0.35722222222222222</v>
      </c>
    </row>
    <row r="329" spans="1:8" x14ac:dyDescent="0.2">
      <c r="A329" s="234">
        <v>1.48958333333332E-2</v>
      </c>
      <c r="B329" s="232">
        <f t="shared" si="10"/>
        <v>11.18881118881119</v>
      </c>
      <c r="F329">
        <v>21</v>
      </c>
      <c r="G329">
        <v>27</v>
      </c>
      <c r="H329">
        <f t="shared" si="11"/>
        <v>0.35749999999999998</v>
      </c>
    </row>
    <row r="330" spans="1:8" x14ac:dyDescent="0.2">
      <c r="A330" s="234">
        <v>1.4907407407407199E-2</v>
      </c>
      <c r="B330" s="232">
        <f t="shared" si="10"/>
        <v>11.180124223602485</v>
      </c>
      <c r="F330">
        <v>21</v>
      </c>
      <c r="G330">
        <v>28</v>
      </c>
      <c r="H330">
        <f t="shared" si="11"/>
        <v>0.35777777777777775</v>
      </c>
    </row>
    <row r="331" spans="1:8" x14ac:dyDescent="0.2">
      <c r="A331" s="234">
        <v>1.4918981481481301E-2</v>
      </c>
      <c r="B331" s="232">
        <f t="shared" si="10"/>
        <v>11.171450737005431</v>
      </c>
      <c r="F331">
        <v>21</v>
      </c>
      <c r="G331">
        <v>29</v>
      </c>
      <c r="H331">
        <f t="shared" si="11"/>
        <v>0.35805555555555552</v>
      </c>
    </row>
    <row r="332" spans="1:8" x14ac:dyDescent="0.2">
      <c r="A332" s="234">
        <v>1.49305555555554E-2</v>
      </c>
      <c r="B332" s="232">
        <f t="shared" si="10"/>
        <v>11.162790697674419</v>
      </c>
      <c r="F332">
        <v>21</v>
      </c>
      <c r="G332">
        <v>30</v>
      </c>
      <c r="H332">
        <f t="shared" si="11"/>
        <v>0.35833333333333334</v>
      </c>
    </row>
    <row r="333" spans="1:8" x14ac:dyDescent="0.2">
      <c r="A333" s="234">
        <v>1.49421296296295E-2</v>
      </c>
      <c r="B333" s="232">
        <f t="shared" si="10"/>
        <v>11.154144074360961</v>
      </c>
      <c r="F333">
        <v>21</v>
      </c>
      <c r="G333">
        <v>31</v>
      </c>
      <c r="H333">
        <f t="shared" si="11"/>
        <v>0.3586111111111111</v>
      </c>
    </row>
    <row r="334" spans="1:8" x14ac:dyDescent="0.2">
      <c r="A334" s="234">
        <v>1.49537037037035E-2</v>
      </c>
      <c r="B334" s="232">
        <f t="shared" si="10"/>
        <v>11.145510835913313</v>
      </c>
      <c r="F334">
        <v>21</v>
      </c>
      <c r="G334">
        <v>32</v>
      </c>
      <c r="H334">
        <f t="shared" si="11"/>
        <v>0.35888888888888887</v>
      </c>
    </row>
    <row r="335" spans="1:8" x14ac:dyDescent="0.2">
      <c r="A335" s="234">
        <v>1.49652777777776E-2</v>
      </c>
      <c r="B335" s="232">
        <f t="shared" si="10"/>
        <v>11.136890951276103</v>
      </c>
      <c r="F335">
        <v>21</v>
      </c>
      <c r="G335">
        <v>33</v>
      </c>
      <c r="H335">
        <f t="shared" si="11"/>
        <v>0.35916666666666663</v>
      </c>
    </row>
    <row r="336" spans="1:8" x14ac:dyDescent="0.2">
      <c r="A336" s="234">
        <v>1.49768518518517E-2</v>
      </c>
      <c r="B336" s="232">
        <f t="shared" si="10"/>
        <v>11.128284389489956</v>
      </c>
      <c r="F336">
        <v>21</v>
      </c>
      <c r="G336">
        <v>34</v>
      </c>
      <c r="H336">
        <f t="shared" si="11"/>
        <v>0.3594444444444444</v>
      </c>
    </row>
    <row r="337" spans="1:8" x14ac:dyDescent="0.2">
      <c r="A337" s="234">
        <v>1.4988425925925799E-2</v>
      </c>
      <c r="B337" s="232">
        <f t="shared" si="10"/>
        <v>11.119691119691121</v>
      </c>
      <c r="F337">
        <v>21</v>
      </c>
      <c r="G337">
        <v>35</v>
      </c>
      <c r="H337">
        <f t="shared" si="11"/>
        <v>0.35972222222222222</v>
      </c>
    </row>
    <row r="338" spans="1:8" x14ac:dyDescent="0.2">
      <c r="A338" s="234">
        <v>1.49999999999998E-2</v>
      </c>
      <c r="B338" s="232">
        <f t="shared" si="10"/>
        <v>11.111111111111111</v>
      </c>
      <c r="F338">
        <v>21</v>
      </c>
      <c r="G338">
        <v>36</v>
      </c>
      <c r="H338">
        <f t="shared" si="11"/>
        <v>0.36</v>
      </c>
    </row>
    <row r="339" spans="1:8" x14ac:dyDescent="0.2">
      <c r="A339" s="234">
        <v>1.50115740740739E-2</v>
      </c>
      <c r="B339" s="232">
        <f t="shared" si="10"/>
        <v>11.102544333076331</v>
      </c>
      <c r="F339">
        <v>21</v>
      </c>
      <c r="G339">
        <v>37</v>
      </c>
      <c r="H339">
        <f t="shared" si="11"/>
        <v>0.36027777777777775</v>
      </c>
    </row>
    <row r="340" spans="1:8" x14ac:dyDescent="0.2">
      <c r="A340" s="234">
        <v>1.5023148148147999E-2</v>
      </c>
      <c r="B340" s="232">
        <f t="shared" si="10"/>
        <v>11.093990755007706</v>
      </c>
      <c r="F340">
        <v>21</v>
      </c>
      <c r="G340">
        <v>38</v>
      </c>
      <c r="H340">
        <f t="shared" si="11"/>
        <v>0.36055555555555552</v>
      </c>
    </row>
    <row r="341" spans="1:8" x14ac:dyDescent="0.2">
      <c r="A341" s="234">
        <v>1.50347222222221E-2</v>
      </c>
      <c r="B341" s="232">
        <f t="shared" si="10"/>
        <v>11.085450346420323</v>
      </c>
      <c r="F341">
        <v>21</v>
      </c>
      <c r="G341">
        <v>39</v>
      </c>
      <c r="H341">
        <f t="shared" si="11"/>
        <v>0.36083333333333334</v>
      </c>
    </row>
    <row r="342" spans="1:8" x14ac:dyDescent="0.2">
      <c r="A342" s="234">
        <v>1.5046296296296099E-2</v>
      </c>
      <c r="B342" s="232">
        <f t="shared" si="10"/>
        <v>11.076923076923077</v>
      </c>
      <c r="F342">
        <v>21</v>
      </c>
      <c r="G342">
        <v>40</v>
      </c>
      <c r="H342">
        <f t="shared" si="11"/>
        <v>0.3611111111111111</v>
      </c>
    </row>
    <row r="343" spans="1:8" x14ac:dyDescent="0.2">
      <c r="A343" s="234">
        <v>1.5057870370370201E-2</v>
      </c>
      <c r="B343" s="232">
        <f t="shared" si="10"/>
        <v>11.068408916218294</v>
      </c>
      <c r="F343">
        <v>21</v>
      </c>
      <c r="G343">
        <v>41</v>
      </c>
      <c r="H343">
        <f t="shared" si="11"/>
        <v>0.36138888888888887</v>
      </c>
    </row>
    <row r="344" spans="1:8" x14ac:dyDescent="0.2">
      <c r="A344" s="234">
        <v>1.50694444444443E-2</v>
      </c>
      <c r="B344" s="232">
        <f t="shared" si="10"/>
        <v>11.059907834101383</v>
      </c>
      <c r="F344">
        <v>21</v>
      </c>
      <c r="G344">
        <v>42</v>
      </c>
      <c r="H344">
        <f t="shared" si="11"/>
        <v>0.36166666666666664</v>
      </c>
    </row>
    <row r="345" spans="1:8" x14ac:dyDescent="0.2">
      <c r="A345" s="234">
        <v>1.5081018518518299E-2</v>
      </c>
      <c r="B345" s="232">
        <f t="shared" si="10"/>
        <v>11.051419800460478</v>
      </c>
      <c r="F345">
        <v>21</v>
      </c>
      <c r="G345">
        <v>43</v>
      </c>
      <c r="H345">
        <f t="shared" si="11"/>
        <v>0.3619444444444444</v>
      </c>
    </row>
    <row r="346" spans="1:8" x14ac:dyDescent="0.2">
      <c r="A346" s="234">
        <v>1.5092592592592401E-2</v>
      </c>
      <c r="B346" s="232">
        <f t="shared" si="10"/>
        <v>11.042944785276074</v>
      </c>
      <c r="F346">
        <v>21</v>
      </c>
      <c r="G346">
        <v>44</v>
      </c>
      <c r="H346">
        <f t="shared" si="11"/>
        <v>0.36222222222222222</v>
      </c>
    </row>
    <row r="347" spans="1:8" x14ac:dyDescent="0.2">
      <c r="A347" s="234">
        <v>1.51041666666665E-2</v>
      </c>
      <c r="B347" s="232">
        <f t="shared" si="10"/>
        <v>11.03448275862069</v>
      </c>
      <c r="F347">
        <v>21</v>
      </c>
      <c r="G347">
        <v>45</v>
      </c>
      <c r="H347">
        <f t="shared" si="11"/>
        <v>0.36249999999999999</v>
      </c>
    </row>
    <row r="348" spans="1:8" x14ac:dyDescent="0.2">
      <c r="A348" s="234">
        <v>1.51157407407406E-2</v>
      </c>
      <c r="B348" s="232">
        <f t="shared" si="10"/>
        <v>11.026033690658499</v>
      </c>
      <c r="F348">
        <v>21</v>
      </c>
      <c r="G348">
        <v>46</v>
      </c>
      <c r="H348">
        <f t="shared" si="11"/>
        <v>0.36277777777777775</v>
      </c>
    </row>
    <row r="349" spans="1:8" x14ac:dyDescent="0.2">
      <c r="A349" s="234">
        <v>1.5127314814814601E-2</v>
      </c>
      <c r="B349" s="232">
        <f t="shared" si="10"/>
        <v>11.01759755164499</v>
      </c>
      <c r="F349">
        <v>21</v>
      </c>
      <c r="G349">
        <v>47</v>
      </c>
      <c r="H349">
        <f t="shared" si="11"/>
        <v>0.36305555555555552</v>
      </c>
    </row>
    <row r="350" spans="1:8" x14ac:dyDescent="0.2">
      <c r="A350" s="234">
        <v>1.51388888888887E-2</v>
      </c>
      <c r="B350" s="232">
        <f t="shared" si="10"/>
        <v>11.009174311926607</v>
      </c>
      <c r="F350">
        <v>21</v>
      </c>
      <c r="G350">
        <v>48</v>
      </c>
      <c r="H350">
        <f t="shared" si="11"/>
        <v>0.36333333333333329</v>
      </c>
    </row>
    <row r="351" spans="1:8" x14ac:dyDescent="0.2">
      <c r="A351" s="234">
        <v>1.51504629629628E-2</v>
      </c>
      <c r="B351" s="232">
        <f t="shared" si="10"/>
        <v>11.000763941940413</v>
      </c>
      <c r="F351">
        <v>21</v>
      </c>
      <c r="G351">
        <v>49</v>
      </c>
      <c r="H351">
        <f t="shared" si="11"/>
        <v>0.36361111111111111</v>
      </c>
    </row>
    <row r="352" spans="1:8" x14ac:dyDescent="0.2">
      <c r="A352" s="234">
        <v>1.5162037037036899E-2</v>
      </c>
      <c r="B352" s="232">
        <f t="shared" si="10"/>
        <v>10.992366412213741</v>
      </c>
      <c r="F352">
        <v>21</v>
      </c>
      <c r="G352">
        <v>50</v>
      </c>
      <c r="H352">
        <f t="shared" si="11"/>
        <v>0.36388888888888887</v>
      </c>
    </row>
    <row r="353" spans="1:8" x14ac:dyDescent="0.2">
      <c r="A353" s="234">
        <v>1.51736111111109E-2</v>
      </c>
      <c r="B353" s="232">
        <f t="shared" si="10"/>
        <v>10.983981693363845</v>
      </c>
      <c r="F353">
        <v>21</v>
      </c>
      <c r="G353">
        <v>51</v>
      </c>
      <c r="H353">
        <f t="shared" si="11"/>
        <v>0.36416666666666664</v>
      </c>
    </row>
    <row r="354" spans="1:8" x14ac:dyDescent="0.2">
      <c r="A354" s="234">
        <v>1.5185185185185E-2</v>
      </c>
      <c r="B354" s="232">
        <f t="shared" si="10"/>
        <v>10.975609756097562</v>
      </c>
      <c r="F354">
        <v>21</v>
      </c>
      <c r="G354">
        <v>52</v>
      </c>
      <c r="H354">
        <f t="shared" si="11"/>
        <v>0.3644444444444444</v>
      </c>
    </row>
    <row r="355" spans="1:8" x14ac:dyDescent="0.2">
      <c r="A355" s="234">
        <v>1.5196759259259099E-2</v>
      </c>
      <c r="B355" s="232">
        <f t="shared" si="10"/>
        <v>10.967250571210966</v>
      </c>
      <c r="F355">
        <v>21</v>
      </c>
      <c r="G355">
        <v>53</v>
      </c>
      <c r="H355">
        <f t="shared" si="11"/>
        <v>0.36472222222222223</v>
      </c>
    </row>
    <row r="356" spans="1:8" x14ac:dyDescent="0.2">
      <c r="A356" s="234">
        <v>1.5208333333333201E-2</v>
      </c>
      <c r="B356" s="232">
        <f t="shared" si="10"/>
        <v>10.95890410958904</v>
      </c>
      <c r="F356">
        <v>21</v>
      </c>
      <c r="G356">
        <v>54</v>
      </c>
      <c r="H356">
        <f t="shared" si="11"/>
        <v>0.36499999999999999</v>
      </c>
    </row>
    <row r="357" spans="1:8" x14ac:dyDescent="0.2">
      <c r="A357" s="234">
        <v>1.52199074074072E-2</v>
      </c>
      <c r="B357" s="232">
        <f t="shared" si="10"/>
        <v>10.950570342205324</v>
      </c>
      <c r="F357">
        <v>21</v>
      </c>
      <c r="G357">
        <v>55</v>
      </c>
      <c r="H357">
        <f t="shared" si="11"/>
        <v>0.36527777777777776</v>
      </c>
    </row>
    <row r="358" spans="1:8" x14ac:dyDescent="0.2">
      <c r="A358" s="234">
        <v>1.5231481481481301E-2</v>
      </c>
      <c r="B358" s="232">
        <f t="shared" si="10"/>
        <v>10.942249240121582</v>
      </c>
      <c r="F358">
        <v>21</v>
      </c>
      <c r="G358">
        <v>56</v>
      </c>
      <c r="H358">
        <f t="shared" si="11"/>
        <v>0.36555555555555552</v>
      </c>
    </row>
    <row r="359" spans="1:8" x14ac:dyDescent="0.2">
      <c r="A359" s="234">
        <v>1.52430555555554E-2</v>
      </c>
      <c r="B359" s="232">
        <f t="shared" si="10"/>
        <v>10.933940774487473</v>
      </c>
      <c r="F359">
        <v>21</v>
      </c>
      <c r="G359">
        <v>57</v>
      </c>
      <c r="H359">
        <f t="shared" si="11"/>
        <v>0.36583333333333329</v>
      </c>
    </row>
    <row r="360" spans="1:8" x14ac:dyDescent="0.2">
      <c r="A360" s="234">
        <v>1.52546296296295E-2</v>
      </c>
      <c r="B360" s="232">
        <f t="shared" si="10"/>
        <v>10.925644916540213</v>
      </c>
      <c r="F360">
        <v>21</v>
      </c>
      <c r="G360">
        <v>58</v>
      </c>
      <c r="H360">
        <f t="shared" si="11"/>
        <v>0.36611111111111111</v>
      </c>
    </row>
    <row r="361" spans="1:8" x14ac:dyDescent="0.2">
      <c r="A361" s="234">
        <v>1.5266203703703501E-2</v>
      </c>
      <c r="B361" s="232">
        <f t="shared" si="10"/>
        <v>10.917361637604246</v>
      </c>
      <c r="F361">
        <v>21</v>
      </c>
      <c r="G361">
        <v>59</v>
      </c>
      <c r="H361">
        <f t="shared" si="11"/>
        <v>0.36638888888888888</v>
      </c>
    </row>
    <row r="362" spans="1:8" x14ac:dyDescent="0.2">
      <c r="A362" s="234">
        <v>1.52777777777776E-2</v>
      </c>
      <c r="B362" s="232">
        <f t="shared" si="10"/>
        <v>10.90909090909091</v>
      </c>
      <c r="F362">
        <v>22</v>
      </c>
      <c r="G362">
        <v>0</v>
      </c>
      <c r="H362">
        <f t="shared" si="11"/>
        <v>0.36666666666666664</v>
      </c>
    </row>
    <row r="363" spans="1:8" x14ac:dyDescent="0.2">
      <c r="A363" s="234">
        <v>1.52893518518517E-2</v>
      </c>
      <c r="B363" s="232">
        <f t="shared" si="10"/>
        <v>10.900832702498109</v>
      </c>
      <c r="F363">
        <v>22</v>
      </c>
      <c r="G363">
        <v>1</v>
      </c>
      <c r="H363">
        <f t="shared" si="11"/>
        <v>0.36694444444444441</v>
      </c>
    </row>
    <row r="364" spans="1:8" x14ac:dyDescent="0.2">
      <c r="A364" s="234">
        <v>1.5300925925925701E-2</v>
      </c>
      <c r="B364" s="232">
        <f t="shared" si="10"/>
        <v>10.892586989409986</v>
      </c>
      <c r="F364">
        <v>22</v>
      </c>
      <c r="G364">
        <v>2</v>
      </c>
      <c r="H364">
        <f t="shared" si="11"/>
        <v>0.36722222222222217</v>
      </c>
    </row>
    <row r="365" spans="1:8" x14ac:dyDescent="0.2">
      <c r="A365" s="234">
        <v>1.53124999999998E-2</v>
      </c>
      <c r="B365" s="232">
        <f t="shared" si="10"/>
        <v>10.884353741496598</v>
      </c>
      <c r="F365">
        <v>22</v>
      </c>
      <c r="G365">
        <v>3</v>
      </c>
      <c r="H365">
        <f t="shared" si="11"/>
        <v>0.36749999999999999</v>
      </c>
    </row>
    <row r="366" spans="1:8" x14ac:dyDescent="0.2">
      <c r="A366" s="234">
        <v>1.53240740740739E-2</v>
      </c>
      <c r="B366" s="232">
        <f t="shared" si="10"/>
        <v>10.876132930513595</v>
      </c>
      <c r="F366">
        <v>22</v>
      </c>
      <c r="G366">
        <v>4</v>
      </c>
      <c r="H366">
        <f t="shared" si="11"/>
        <v>0.36777777777777776</v>
      </c>
    </row>
    <row r="367" spans="1:8" x14ac:dyDescent="0.2">
      <c r="A367" s="234">
        <v>1.5335648148147999E-2</v>
      </c>
      <c r="B367" s="232">
        <f t="shared" si="10"/>
        <v>10.867924528301888</v>
      </c>
      <c r="F367">
        <v>22</v>
      </c>
      <c r="G367">
        <v>5</v>
      </c>
      <c r="H367">
        <f t="shared" si="11"/>
        <v>0.36805555555555552</v>
      </c>
    </row>
    <row r="368" spans="1:8" x14ac:dyDescent="0.2">
      <c r="A368" s="234">
        <v>1.5347222222222E-2</v>
      </c>
      <c r="B368" s="232">
        <f t="shared" si="10"/>
        <v>10.859728506787331</v>
      </c>
      <c r="F368">
        <v>22</v>
      </c>
      <c r="G368">
        <v>6</v>
      </c>
      <c r="H368">
        <f t="shared" si="11"/>
        <v>0.36833333333333329</v>
      </c>
    </row>
    <row r="369" spans="1:8" x14ac:dyDescent="0.2">
      <c r="A369" s="234">
        <v>1.53587962962961E-2</v>
      </c>
      <c r="B369" s="232">
        <f t="shared" si="10"/>
        <v>10.851544837980407</v>
      </c>
      <c r="F369">
        <v>22</v>
      </c>
      <c r="G369">
        <v>7</v>
      </c>
      <c r="H369">
        <f t="shared" si="11"/>
        <v>0.36861111111111111</v>
      </c>
    </row>
    <row r="370" spans="1:8" x14ac:dyDescent="0.2">
      <c r="A370" s="234">
        <v>1.5370370370370199E-2</v>
      </c>
      <c r="B370" s="232">
        <f t="shared" si="10"/>
        <v>10.843373493975903</v>
      </c>
      <c r="F370">
        <v>22</v>
      </c>
      <c r="G370">
        <v>8</v>
      </c>
      <c r="H370">
        <f t="shared" si="11"/>
        <v>0.36888888888888888</v>
      </c>
    </row>
    <row r="371" spans="1:8" x14ac:dyDescent="0.2">
      <c r="A371" s="234">
        <v>1.5381944444444301E-2</v>
      </c>
      <c r="B371" s="232">
        <f t="shared" si="10"/>
        <v>10.835214446952596</v>
      </c>
      <c r="F371">
        <v>22</v>
      </c>
      <c r="G371">
        <v>9</v>
      </c>
      <c r="H371">
        <f t="shared" si="11"/>
        <v>0.36916666666666664</v>
      </c>
    </row>
    <row r="372" spans="1:8" x14ac:dyDescent="0.2">
      <c r="A372" s="234">
        <v>1.53935185185183E-2</v>
      </c>
      <c r="B372" s="232">
        <f t="shared" si="10"/>
        <v>10.827067669172934</v>
      </c>
      <c r="F372">
        <v>22</v>
      </c>
      <c r="G372">
        <v>10</v>
      </c>
      <c r="H372">
        <f t="shared" si="11"/>
        <v>0.36944444444444441</v>
      </c>
    </row>
    <row r="373" spans="1:8" x14ac:dyDescent="0.2">
      <c r="A373" s="234">
        <v>1.5405092592592399E-2</v>
      </c>
      <c r="B373" s="232">
        <f t="shared" si="10"/>
        <v>10.818933132982721</v>
      </c>
      <c r="F373">
        <v>22</v>
      </c>
      <c r="G373">
        <v>11</v>
      </c>
      <c r="H373">
        <f t="shared" si="11"/>
        <v>0.36972222222222217</v>
      </c>
    </row>
    <row r="374" spans="1:8" x14ac:dyDescent="0.2">
      <c r="A374" s="234">
        <v>1.5416666666666501E-2</v>
      </c>
      <c r="B374" s="232">
        <f t="shared" si="10"/>
        <v>10.810810810810811</v>
      </c>
      <c r="F374">
        <v>22</v>
      </c>
      <c r="G374">
        <v>12</v>
      </c>
      <c r="H374">
        <f t="shared" si="11"/>
        <v>0.37</v>
      </c>
    </row>
    <row r="375" spans="1:8" x14ac:dyDescent="0.2">
      <c r="A375" s="234">
        <v>1.54282407407406E-2</v>
      </c>
      <c r="B375" s="232">
        <f t="shared" si="10"/>
        <v>10.802700675168794</v>
      </c>
      <c r="F375">
        <v>22</v>
      </c>
      <c r="G375">
        <v>13</v>
      </c>
      <c r="H375">
        <f t="shared" si="11"/>
        <v>0.37027777777777776</v>
      </c>
    </row>
    <row r="376" spans="1:8" x14ac:dyDescent="0.2">
      <c r="A376" s="234">
        <v>1.5439814814814601E-2</v>
      </c>
      <c r="B376" s="232">
        <f t="shared" si="10"/>
        <v>10.794602698650676</v>
      </c>
      <c r="F376">
        <v>22</v>
      </c>
      <c r="G376">
        <v>14</v>
      </c>
      <c r="H376">
        <f t="shared" si="11"/>
        <v>0.37055555555555553</v>
      </c>
    </row>
    <row r="377" spans="1:8" x14ac:dyDescent="0.2">
      <c r="A377" s="234">
        <v>1.54513888888887E-2</v>
      </c>
      <c r="B377" s="232">
        <f t="shared" si="10"/>
        <v>10.786516853932586</v>
      </c>
      <c r="F377">
        <v>22</v>
      </c>
      <c r="G377">
        <v>15</v>
      </c>
      <c r="H377">
        <f t="shared" si="11"/>
        <v>0.37083333333333329</v>
      </c>
    </row>
    <row r="378" spans="1:8" x14ac:dyDescent="0.2">
      <c r="A378" s="234">
        <v>1.54629629629628E-2</v>
      </c>
      <c r="B378" s="232">
        <f t="shared" si="10"/>
        <v>10.778443113772457</v>
      </c>
      <c r="F378">
        <v>22</v>
      </c>
      <c r="G378">
        <v>16</v>
      </c>
      <c r="H378">
        <f t="shared" si="11"/>
        <v>0.37111111111111106</v>
      </c>
    </row>
    <row r="379" spans="1:8" x14ac:dyDescent="0.2">
      <c r="A379" s="234">
        <v>1.54745370370369E-2</v>
      </c>
      <c r="B379" s="232">
        <f t="shared" si="10"/>
        <v>10.770381451009724</v>
      </c>
      <c r="F379">
        <v>22</v>
      </c>
      <c r="G379">
        <v>17</v>
      </c>
      <c r="H379">
        <f t="shared" si="11"/>
        <v>0.37138888888888888</v>
      </c>
    </row>
    <row r="380" spans="1:8" x14ac:dyDescent="0.2">
      <c r="A380" s="234">
        <v>1.54861111111109E-2</v>
      </c>
      <c r="B380" s="232">
        <f t="shared" si="10"/>
        <v>10.762331838565023</v>
      </c>
      <c r="F380">
        <v>22</v>
      </c>
      <c r="G380">
        <v>18</v>
      </c>
      <c r="H380">
        <f t="shared" si="11"/>
        <v>0.37166666666666665</v>
      </c>
    </row>
    <row r="381" spans="1:8" x14ac:dyDescent="0.2">
      <c r="A381" s="234">
        <v>1.5497685185185E-2</v>
      </c>
      <c r="B381" s="232">
        <f t="shared" si="10"/>
        <v>10.754294249439882</v>
      </c>
      <c r="F381">
        <v>22</v>
      </c>
      <c r="G381">
        <v>19</v>
      </c>
      <c r="H381">
        <f t="shared" si="11"/>
        <v>0.37194444444444441</v>
      </c>
    </row>
    <row r="382" spans="1:8" x14ac:dyDescent="0.2">
      <c r="A382" s="234">
        <v>1.5509259259259099E-2</v>
      </c>
      <c r="B382" s="232">
        <f t="shared" si="10"/>
        <v>10.746268656716419</v>
      </c>
      <c r="F382">
        <v>22</v>
      </c>
      <c r="G382">
        <v>20</v>
      </c>
      <c r="H382">
        <f t="shared" si="11"/>
        <v>0.37222222222222218</v>
      </c>
    </row>
    <row r="383" spans="1:8" x14ac:dyDescent="0.2">
      <c r="A383" s="234">
        <v>1.55208333333331E-2</v>
      </c>
      <c r="B383" s="232">
        <f t="shared" si="10"/>
        <v>10.738255033557047</v>
      </c>
      <c r="F383">
        <v>22</v>
      </c>
      <c r="G383">
        <v>21</v>
      </c>
      <c r="H383">
        <f t="shared" si="11"/>
        <v>0.3725</v>
      </c>
    </row>
    <row r="384" spans="1:8" x14ac:dyDescent="0.2">
      <c r="A384" s="234">
        <v>1.55324074074072E-2</v>
      </c>
      <c r="B384" s="232">
        <f t="shared" si="10"/>
        <v>10.730253353204173</v>
      </c>
      <c r="F384">
        <v>22</v>
      </c>
      <c r="G384">
        <v>22</v>
      </c>
      <c r="H384">
        <f t="shared" si="11"/>
        <v>0.37277777777777776</v>
      </c>
    </row>
    <row r="385" spans="1:8" x14ac:dyDescent="0.2">
      <c r="A385" s="234">
        <v>1.5543981481481299E-2</v>
      </c>
      <c r="B385" s="232">
        <f t="shared" si="10"/>
        <v>10.722263588979896</v>
      </c>
      <c r="F385">
        <v>22</v>
      </c>
      <c r="G385">
        <v>23</v>
      </c>
      <c r="H385">
        <f t="shared" si="11"/>
        <v>0.37305555555555553</v>
      </c>
    </row>
    <row r="386" spans="1:8" x14ac:dyDescent="0.2">
      <c r="A386" s="234">
        <v>1.5555555555555401E-2</v>
      </c>
      <c r="B386" s="232">
        <f t="shared" si="10"/>
        <v>10.714285714285715</v>
      </c>
      <c r="F386">
        <v>22</v>
      </c>
      <c r="G386">
        <v>24</v>
      </c>
      <c r="H386">
        <f t="shared" si="11"/>
        <v>0.37333333333333329</v>
      </c>
    </row>
    <row r="387" spans="1:8" x14ac:dyDescent="0.2">
      <c r="A387" s="234">
        <v>1.55671296296294E-2</v>
      </c>
      <c r="B387" s="232">
        <f t="shared" ref="B387:B450" si="12">$C$1/H387</f>
        <v>10.706319702602231</v>
      </c>
      <c r="F387">
        <v>22</v>
      </c>
      <c r="G387">
        <v>25</v>
      </c>
      <c r="H387">
        <f t="shared" ref="H387:H450" si="13">F387/60+G387/3600</f>
        <v>0.37361111111111106</v>
      </c>
    </row>
    <row r="388" spans="1:8" x14ac:dyDescent="0.2">
      <c r="A388" s="234">
        <v>1.5578703703703499E-2</v>
      </c>
      <c r="B388" s="232">
        <f t="shared" si="12"/>
        <v>10.698365527488857</v>
      </c>
      <c r="F388">
        <v>22</v>
      </c>
      <c r="G388">
        <v>26</v>
      </c>
      <c r="H388">
        <f t="shared" si="13"/>
        <v>0.37388888888888888</v>
      </c>
    </row>
    <row r="389" spans="1:8" x14ac:dyDescent="0.2">
      <c r="A389" s="234">
        <v>1.5590277777777601E-2</v>
      </c>
      <c r="B389" s="232">
        <f t="shared" si="12"/>
        <v>10.690423162583519</v>
      </c>
      <c r="F389">
        <v>22</v>
      </c>
      <c r="G389">
        <v>27</v>
      </c>
      <c r="H389">
        <f t="shared" si="13"/>
        <v>0.37416666666666665</v>
      </c>
    </row>
    <row r="390" spans="1:8" x14ac:dyDescent="0.2">
      <c r="A390" s="234">
        <v>1.56018518518517E-2</v>
      </c>
      <c r="B390" s="232">
        <f t="shared" si="12"/>
        <v>10.682492581602375</v>
      </c>
      <c r="F390">
        <v>22</v>
      </c>
      <c r="G390">
        <v>28</v>
      </c>
      <c r="H390">
        <f t="shared" si="13"/>
        <v>0.37444444444444441</v>
      </c>
    </row>
    <row r="391" spans="1:8" x14ac:dyDescent="0.2">
      <c r="A391" s="234">
        <v>1.5613425925925699E-2</v>
      </c>
      <c r="B391" s="232">
        <f t="shared" si="12"/>
        <v>10.674573758339513</v>
      </c>
      <c r="F391">
        <v>22</v>
      </c>
      <c r="G391">
        <v>29</v>
      </c>
      <c r="H391">
        <f t="shared" si="13"/>
        <v>0.37472222222222218</v>
      </c>
    </row>
    <row r="392" spans="1:8" x14ac:dyDescent="0.2">
      <c r="A392" s="234">
        <v>1.5624999999999801E-2</v>
      </c>
      <c r="B392" s="232">
        <f t="shared" si="12"/>
        <v>10.666666666666666</v>
      </c>
      <c r="F392">
        <v>22</v>
      </c>
      <c r="G392">
        <v>30</v>
      </c>
      <c r="H392">
        <f t="shared" si="13"/>
        <v>0.375</v>
      </c>
    </row>
    <row r="393" spans="1:8" x14ac:dyDescent="0.2">
      <c r="A393" s="234">
        <v>1.56365740740739E-2</v>
      </c>
      <c r="B393" s="232">
        <f t="shared" si="12"/>
        <v>10.658771280532939</v>
      </c>
      <c r="F393">
        <v>22</v>
      </c>
      <c r="G393">
        <v>31</v>
      </c>
      <c r="H393">
        <f t="shared" si="13"/>
        <v>0.37527777777777777</v>
      </c>
    </row>
    <row r="394" spans="1:8" x14ac:dyDescent="0.2">
      <c r="A394" s="234">
        <v>1.5648148148148001E-2</v>
      </c>
      <c r="B394" s="232">
        <f t="shared" si="12"/>
        <v>10.650887573964498</v>
      </c>
      <c r="F394">
        <v>22</v>
      </c>
      <c r="G394">
        <v>32</v>
      </c>
      <c r="H394">
        <f t="shared" si="13"/>
        <v>0.37555555555555553</v>
      </c>
    </row>
    <row r="395" spans="1:8" x14ac:dyDescent="0.2">
      <c r="A395" s="234">
        <v>1.5659722222221999E-2</v>
      </c>
      <c r="B395" s="232">
        <f t="shared" si="12"/>
        <v>10.643015521064303</v>
      </c>
      <c r="F395">
        <v>22</v>
      </c>
      <c r="G395">
        <v>33</v>
      </c>
      <c r="H395">
        <f t="shared" si="13"/>
        <v>0.3758333333333333</v>
      </c>
    </row>
    <row r="396" spans="1:8" x14ac:dyDescent="0.2">
      <c r="A396" s="234">
        <v>1.56712962962961E-2</v>
      </c>
      <c r="B396" s="232">
        <f t="shared" si="12"/>
        <v>10.635155096011818</v>
      </c>
      <c r="F396">
        <v>22</v>
      </c>
      <c r="G396">
        <v>34</v>
      </c>
      <c r="H396">
        <f t="shared" si="13"/>
        <v>0.37611111111111106</v>
      </c>
    </row>
    <row r="397" spans="1:8" x14ac:dyDescent="0.2">
      <c r="A397" s="234">
        <v>1.5682870370370201E-2</v>
      </c>
      <c r="B397" s="232">
        <f t="shared" si="12"/>
        <v>10.627306273062731</v>
      </c>
      <c r="F397">
        <v>22</v>
      </c>
      <c r="G397">
        <v>35</v>
      </c>
      <c r="H397">
        <f t="shared" si="13"/>
        <v>0.37638888888888888</v>
      </c>
    </row>
    <row r="398" spans="1:8" x14ac:dyDescent="0.2">
      <c r="A398" s="234">
        <v>1.5694444444444199E-2</v>
      </c>
      <c r="B398" s="232">
        <f t="shared" si="12"/>
        <v>10.619469026548673</v>
      </c>
      <c r="F398">
        <v>22</v>
      </c>
      <c r="G398">
        <v>36</v>
      </c>
      <c r="H398">
        <f t="shared" si="13"/>
        <v>0.37666666666666665</v>
      </c>
    </row>
    <row r="399" spans="1:8" x14ac:dyDescent="0.2">
      <c r="A399" s="234">
        <v>1.57060185185183E-2</v>
      </c>
      <c r="B399" s="232">
        <f t="shared" si="12"/>
        <v>10.611643330876936</v>
      </c>
      <c r="F399">
        <v>22</v>
      </c>
      <c r="G399">
        <v>37</v>
      </c>
      <c r="H399">
        <f t="shared" si="13"/>
        <v>0.37694444444444442</v>
      </c>
    </row>
    <row r="400" spans="1:8" x14ac:dyDescent="0.2">
      <c r="A400" s="234">
        <v>1.5717592592592401E-2</v>
      </c>
      <c r="B400" s="232">
        <f t="shared" si="12"/>
        <v>10.603829160530193</v>
      </c>
      <c r="F400">
        <v>22</v>
      </c>
      <c r="G400">
        <v>38</v>
      </c>
      <c r="H400">
        <f t="shared" si="13"/>
        <v>0.37722222222222218</v>
      </c>
    </row>
    <row r="401" spans="1:8" x14ac:dyDescent="0.2">
      <c r="A401" s="234">
        <v>1.5729166666666499E-2</v>
      </c>
      <c r="B401" s="232">
        <f t="shared" si="12"/>
        <v>10.596026490066226</v>
      </c>
      <c r="F401">
        <v>22</v>
      </c>
      <c r="G401">
        <v>39</v>
      </c>
      <c r="H401">
        <f t="shared" si="13"/>
        <v>0.37749999999999995</v>
      </c>
    </row>
    <row r="402" spans="1:8" x14ac:dyDescent="0.2">
      <c r="A402" s="234">
        <v>1.57407407407405E-2</v>
      </c>
      <c r="B402" s="232">
        <f t="shared" si="12"/>
        <v>10.588235294117647</v>
      </c>
      <c r="F402">
        <v>22</v>
      </c>
      <c r="G402">
        <v>40</v>
      </c>
      <c r="H402">
        <f t="shared" si="13"/>
        <v>0.37777777777777777</v>
      </c>
    </row>
    <row r="403" spans="1:8" x14ac:dyDescent="0.2">
      <c r="A403" s="234">
        <v>1.5752314814814601E-2</v>
      </c>
      <c r="B403" s="232">
        <f t="shared" si="12"/>
        <v>10.580455547391624</v>
      </c>
      <c r="F403">
        <v>22</v>
      </c>
      <c r="G403">
        <v>41</v>
      </c>
      <c r="H403">
        <f t="shared" si="13"/>
        <v>0.37805555555555553</v>
      </c>
    </row>
    <row r="404" spans="1:8" x14ac:dyDescent="0.2">
      <c r="A404" s="234">
        <v>1.5763888888888699E-2</v>
      </c>
      <c r="B404" s="232">
        <f t="shared" si="12"/>
        <v>10.572687224669604</v>
      </c>
      <c r="F404">
        <v>22</v>
      </c>
      <c r="G404">
        <v>42</v>
      </c>
      <c r="H404">
        <f t="shared" si="13"/>
        <v>0.3783333333333333</v>
      </c>
    </row>
    <row r="405" spans="1:8" x14ac:dyDescent="0.2">
      <c r="A405" s="234">
        <v>1.57754629629628E-2</v>
      </c>
      <c r="B405" s="232">
        <f t="shared" si="12"/>
        <v>10.564930300807045</v>
      </c>
      <c r="F405">
        <v>22</v>
      </c>
      <c r="G405">
        <v>43</v>
      </c>
      <c r="H405">
        <f t="shared" si="13"/>
        <v>0.37861111111111106</v>
      </c>
    </row>
    <row r="406" spans="1:8" x14ac:dyDescent="0.2">
      <c r="A406" s="234">
        <v>1.5787037037036801E-2</v>
      </c>
      <c r="B406" s="232">
        <f t="shared" si="12"/>
        <v>10.557184750733137</v>
      </c>
      <c r="F406">
        <v>22</v>
      </c>
      <c r="G406">
        <v>44</v>
      </c>
      <c r="H406">
        <f t="shared" si="13"/>
        <v>0.37888888888888889</v>
      </c>
    </row>
    <row r="407" spans="1:8" x14ac:dyDescent="0.2">
      <c r="A407" s="234">
        <v>1.5798611111110899E-2</v>
      </c>
      <c r="B407" s="232">
        <f t="shared" si="12"/>
        <v>10.549450549450549</v>
      </c>
      <c r="F407">
        <v>22</v>
      </c>
      <c r="G407">
        <v>45</v>
      </c>
      <c r="H407">
        <f t="shared" si="13"/>
        <v>0.37916666666666665</v>
      </c>
    </row>
    <row r="408" spans="1:8" x14ac:dyDescent="0.2">
      <c r="A408" s="234">
        <v>1.5810185185185E-2</v>
      </c>
      <c r="B408" s="232">
        <f t="shared" si="12"/>
        <v>10.54172767203514</v>
      </c>
      <c r="F408">
        <v>22</v>
      </c>
      <c r="G408">
        <v>46</v>
      </c>
      <c r="H408">
        <f t="shared" si="13"/>
        <v>0.37944444444444442</v>
      </c>
    </row>
    <row r="409" spans="1:8" x14ac:dyDescent="0.2">
      <c r="A409" s="234">
        <v>1.5821759259259001E-2</v>
      </c>
      <c r="B409" s="232">
        <f t="shared" si="12"/>
        <v>10.534016093635699</v>
      </c>
      <c r="F409">
        <v>22</v>
      </c>
      <c r="G409">
        <v>47</v>
      </c>
      <c r="H409">
        <f t="shared" si="13"/>
        <v>0.37972222222222218</v>
      </c>
    </row>
    <row r="410" spans="1:8" x14ac:dyDescent="0.2">
      <c r="A410" s="234">
        <v>1.5833333333333099E-2</v>
      </c>
      <c r="B410" s="232">
        <f t="shared" si="12"/>
        <v>10.526315789473685</v>
      </c>
      <c r="F410">
        <v>22</v>
      </c>
      <c r="G410">
        <v>48</v>
      </c>
      <c r="H410">
        <f t="shared" si="13"/>
        <v>0.37999999999999995</v>
      </c>
    </row>
    <row r="411" spans="1:8" x14ac:dyDescent="0.2">
      <c r="A411" s="234">
        <v>1.58449074074072E-2</v>
      </c>
      <c r="B411" s="232">
        <f t="shared" si="12"/>
        <v>10.518626734842952</v>
      </c>
      <c r="F411">
        <v>22</v>
      </c>
      <c r="G411">
        <v>49</v>
      </c>
      <c r="H411">
        <f t="shared" si="13"/>
        <v>0.38027777777777777</v>
      </c>
    </row>
    <row r="412" spans="1:8" x14ac:dyDescent="0.2">
      <c r="A412" s="234">
        <v>1.5856481481481301E-2</v>
      </c>
      <c r="B412" s="232">
        <f t="shared" si="12"/>
        <v>10.51094890510949</v>
      </c>
      <c r="F412">
        <v>22</v>
      </c>
      <c r="G412">
        <v>50</v>
      </c>
      <c r="H412">
        <f t="shared" si="13"/>
        <v>0.38055555555555554</v>
      </c>
    </row>
    <row r="413" spans="1:8" x14ac:dyDescent="0.2">
      <c r="A413" s="234">
        <v>1.5868055555555399E-2</v>
      </c>
      <c r="B413" s="232">
        <f t="shared" si="12"/>
        <v>10.503282275711161</v>
      </c>
      <c r="F413">
        <v>22</v>
      </c>
      <c r="G413">
        <v>51</v>
      </c>
      <c r="H413">
        <f t="shared" si="13"/>
        <v>0.3808333333333333</v>
      </c>
    </row>
    <row r="414" spans="1:8" x14ac:dyDescent="0.2">
      <c r="A414" s="234">
        <v>1.58796296296294E-2</v>
      </c>
      <c r="B414" s="232">
        <f t="shared" si="12"/>
        <v>10.495626822157435</v>
      </c>
      <c r="F414">
        <v>22</v>
      </c>
      <c r="G414">
        <v>52</v>
      </c>
      <c r="H414">
        <f t="shared" si="13"/>
        <v>0.38111111111111107</v>
      </c>
    </row>
    <row r="415" spans="1:8" x14ac:dyDescent="0.2">
      <c r="A415" s="234">
        <v>1.5891203703703501E-2</v>
      </c>
      <c r="B415" s="232">
        <f t="shared" si="12"/>
        <v>10.487982520029133</v>
      </c>
      <c r="F415">
        <v>22</v>
      </c>
      <c r="G415">
        <v>53</v>
      </c>
      <c r="H415">
        <f t="shared" si="13"/>
        <v>0.38138888888888889</v>
      </c>
    </row>
    <row r="416" spans="1:8" x14ac:dyDescent="0.2">
      <c r="A416" s="234">
        <v>1.5902777777777599E-2</v>
      </c>
      <c r="B416" s="232">
        <f t="shared" si="12"/>
        <v>10.480349344978166</v>
      </c>
      <c r="F416">
        <v>22</v>
      </c>
      <c r="G416">
        <v>54</v>
      </c>
      <c r="H416">
        <f t="shared" si="13"/>
        <v>0.38166666666666665</v>
      </c>
    </row>
    <row r="417" spans="1:8" x14ac:dyDescent="0.2">
      <c r="A417" s="234">
        <v>1.59143518518516E-2</v>
      </c>
      <c r="B417" s="232">
        <f t="shared" si="12"/>
        <v>10.472727272727273</v>
      </c>
      <c r="F417">
        <v>22</v>
      </c>
      <c r="G417">
        <v>55</v>
      </c>
      <c r="H417">
        <f t="shared" si="13"/>
        <v>0.38194444444444442</v>
      </c>
    </row>
    <row r="418" spans="1:8" x14ac:dyDescent="0.2">
      <c r="A418" s="234">
        <v>1.5925925925925701E-2</v>
      </c>
      <c r="B418" s="232">
        <f t="shared" si="12"/>
        <v>10.465116279069768</v>
      </c>
      <c r="F418">
        <v>22</v>
      </c>
      <c r="G418">
        <v>56</v>
      </c>
      <c r="H418">
        <f t="shared" si="13"/>
        <v>0.38222222222222219</v>
      </c>
    </row>
    <row r="419" spans="1:8" x14ac:dyDescent="0.2">
      <c r="A419" s="234">
        <v>1.5937499999999799E-2</v>
      </c>
      <c r="B419" s="232">
        <f t="shared" si="12"/>
        <v>10.457516339869283</v>
      </c>
      <c r="F419">
        <v>22</v>
      </c>
      <c r="G419">
        <v>57</v>
      </c>
      <c r="H419">
        <f t="shared" si="13"/>
        <v>0.38249999999999995</v>
      </c>
    </row>
    <row r="420" spans="1:8" x14ac:dyDescent="0.2">
      <c r="A420" s="234">
        <v>1.59490740740739E-2</v>
      </c>
      <c r="B420" s="232">
        <f t="shared" si="12"/>
        <v>10.449927431059507</v>
      </c>
      <c r="F420">
        <v>22</v>
      </c>
      <c r="G420">
        <v>58</v>
      </c>
      <c r="H420">
        <f t="shared" si="13"/>
        <v>0.38277777777777777</v>
      </c>
    </row>
    <row r="421" spans="1:8" x14ac:dyDescent="0.2">
      <c r="A421" s="234">
        <v>1.5960648148147901E-2</v>
      </c>
      <c r="B421" s="232">
        <f t="shared" si="12"/>
        <v>10.442349528643945</v>
      </c>
      <c r="F421">
        <v>22</v>
      </c>
      <c r="G421">
        <v>59</v>
      </c>
      <c r="H421">
        <f t="shared" si="13"/>
        <v>0.38305555555555554</v>
      </c>
    </row>
    <row r="422" spans="1:8" x14ac:dyDescent="0.2">
      <c r="A422" s="234">
        <v>1.5972222222221999E-2</v>
      </c>
      <c r="B422" s="232">
        <f t="shared" si="12"/>
        <v>10.434782608695652</v>
      </c>
      <c r="F422">
        <v>23</v>
      </c>
      <c r="G422">
        <v>0</v>
      </c>
      <c r="H422">
        <f t="shared" si="13"/>
        <v>0.38333333333333336</v>
      </c>
    </row>
    <row r="423" spans="1:8" x14ac:dyDescent="0.2">
      <c r="A423" s="234">
        <v>1.59837962962961E-2</v>
      </c>
      <c r="B423" s="232">
        <f t="shared" si="12"/>
        <v>10.427226647356987</v>
      </c>
      <c r="F423">
        <v>23</v>
      </c>
      <c r="G423">
        <v>1</v>
      </c>
      <c r="H423">
        <f t="shared" si="13"/>
        <v>0.38361111111111112</v>
      </c>
    </row>
    <row r="424" spans="1:8" x14ac:dyDescent="0.2">
      <c r="A424" s="234">
        <v>1.5995370370370202E-2</v>
      </c>
      <c r="B424" s="232">
        <f t="shared" si="12"/>
        <v>10.419681620839363</v>
      </c>
      <c r="F424">
        <v>23</v>
      </c>
      <c r="G424">
        <v>2</v>
      </c>
      <c r="H424">
        <f t="shared" si="13"/>
        <v>0.38388888888888889</v>
      </c>
    </row>
    <row r="425" spans="1:8" x14ac:dyDescent="0.2">
      <c r="A425" s="234">
        <v>1.6006944444444199E-2</v>
      </c>
      <c r="B425" s="232">
        <f t="shared" si="12"/>
        <v>10.412147505422992</v>
      </c>
      <c r="F425">
        <v>23</v>
      </c>
      <c r="G425">
        <v>3</v>
      </c>
      <c r="H425">
        <f t="shared" si="13"/>
        <v>0.38416666666666671</v>
      </c>
    </row>
    <row r="426" spans="1:8" x14ac:dyDescent="0.2">
      <c r="A426" s="234">
        <v>1.60185185185183E-2</v>
      </c>
      <c r="B426" s="232">
        <f t="shared" si="12"/>
        <v>10.404624277456646</v>
      </c>
      <c r="F426">
        <v>23</v>
      </c>
      <c r="G426">
        <v>4</v>
      </c>
      <c r="H426">
        <f t="shared" si="13"/>
        <v>0.38444444444444448</v>
      </c>
    </row>
    <row r="427" spans="1:8" x14ac:dyDescent="0.2">
      <c r="A427" s="234">
        <v>1.6030092592592401E-2</v>
      </c>
      <c r="B427" s="232">
        <f t="shared" si="12"/>
        <v>10.397111913357401</v>
      </c>
      <c r="F427">
        <v>23</v>
      </c>
      <c r="G427">
        <v>5</v>
      </c>
      <c r="H427">
        <f t="shared" si="13"/>
        <v>0.38472222222222224</v>
      </c>
    </row>
    <row r="428" spans="1:8" x14ac:dyDescent="0.2">
      <c r="A428" s="234">
        <v>1.6041666666666499E-2</v>
      </c>
      <c r="B428" s="232">
        <f t="shared" si="12"/>
        <v>10.38961038961039</v>
      </c>
      <c r="F428">
        <v>23</v>
      </c>
      <c r="G428">
        <v>6</v>
      </c>
      <c r="H428">
        <f t="shared" si="13"/>
        <v>0.38500000000000001</v>
      </c>
    </row>
    <row r="429" spans="1:8" x14ac:dyDescent="0.2">
      <c r="A429" s="234">
        <v>1.60532407407405E-2</v>
      </c>
      <c r="B429" s="232">
        <f t="shared" si="12"/>
        <v>10.382119682768565</v>
      </c>
      <c r="F429">
        <v>23</v>
      </c>
      <c r="G429">
        <v>7</v>
      </c>
      <c r="H429">
        <f t="shared" si="13"/>
        <v>0.38527777777777783</v>
      </c>
    </row>
    <row r="430" spans="1:8" x14ac:dyDescent="0.2">
      <c r="A430" s="234">
        <v>1.6064814814814601E-2</v>
      </c>
      <c r="B430" s="232">
        <f t="shared" si="12"/>
        <v>10.374639769452449</v>
      </c>
      <c r="F430">
        <v>23</v>
      </c>
      <c r="G430">
        <v>8</v>
      </c>
      <c r="H430">
        <f t="shared" si="13"/>
        <v>0.3855555555555556</v>
      </c>
    </row>
    <row r="431" spans="1:8" x14ac:dyDescent="0.2">
      <c r="A431" s="234">
        <v>1.6076388888888699E-2</v>
      </c>
      <c r="B431" s="232">
        <f t="shared" si="12"/>
        <v>10.367170626349891</v>
      </c>
      <c r="F431">
        <v>23</v>
      </c>
      <c r="G431">
        <v>9</v>
      </c>
      <c r="H431">
        <f t="shared" si="13"/>
        <v>0.38583333333333336</v>
      </c>
    </row>
    <row r="432" spans="1:8" x14ac:dyDescent="0.2">
      <c r="A432" s="234">
        <v>1.6087962962962801E-2</v>
      </c>
      <c r="B432" s="232">
        <f t="shared" si="12"/>
        <v>10.359712230215827</v>
      </c>
      <c r="F432">
        <v>23</v>
      </c>
      <c r="G432">
        <v>10</v>
      </c>
      <c r="H432">
        <f t="shared" si="13"/>
        <v>0.38611111111111113</v>
      </c>
    </row>
    <row r="433" spans="1:8" x14ac:dyDescent="0.2">
      <c r="A433" s="234">
        <v>1.6099537037036801E-2</v>
      </c>
      <c r="B433" s="232">
        <f t="shared" si="12"/>
        <v>10.352264557872035</v>
      </c>
      <c r="F433">
        <v>23</v>
      </c>
      <c r="G433">
        <v>11</v>
      </c>
      <c r="H433">
        <f t="shared" si="13"/>
        <v>0.38638888888888889</v>
      </c>
    </row>
    <row r="434" spans="1:8" x14ac:dyDescent="0.2">
      <c r="A434" s="234">
        <v>1.6111111111110899E-2</v>
      </c>
      <c r="B434" s="232">
        <f t="shared" si="12"/>
        <v>10.344827586206895</v>
      </c>
      <c r="F434">
        <v>23</v>
      </c>
      <c r="G434">
        <v>12</v>
      </c>
      <c r="H434">
        <f t="shared" si="13"/>
        <v>0.38666666666666671</v>
      </c>
    </row>
    <row r="435" spans="1:8" x14ac:dyDescent="0.2">
      <c r="A435" s="234">
        <v>1.6122685185185E-2</v>
      </c>
      <c r="B435" s="232">
        <f t="shared" si="12"/>
        <v>10.33740129217516</v>
      </c>
      <c r="F435">
        <v>23</v>
      </c>
      <c r="G435">
        <v>13</v>
      </c>
      <c r="H435">
        <f t="shared" si="13"/>
        <v>0.38694444444444448</v>
      </c>
    </row>
    <row r="436" spans="1:8" x14ac:dyDescent="0.2">
      <c r="A436" s="234">
        <v>1.6134259259259001E-2</v>
      </c>
      <c r="B436" s="232">
        <f t="shared" si="12"/>
        <v>10.329985652797705</v>
      </c>
      <c r="F436">
        <v>23</v>
      </c>
      <c r="G436">
        <v>14</v>
      </c>
      <c r="H436">
        <f t="shared" si="13"/>
        <v>0.38722222222222225</v>
      </c>
    </row>
    <row r="437" spans="1:8" x14ac:dyDescent="0.2">
      <c r="A437" s="234">
        <v>1.6145833333333099E-2</v>
      </c>
      <c r="B437" s="232">
        <f t="shared" si="12"/>
        <v>10.32258064516129</v>
      </c>
      <c r="F437">
        <v>23</v>
      </c>
      <c r="G437">
        <v>15</v>
      </c>
      <c r="H437">
        <f t="shared" si="13"/>
        <v>0.38750000000000001</v>
      </c>
    </row>
    <row r="438" spans="1:8" x14ac:dyDescent="0.2">
      <c r="A438" s="234">
        <v>1.61574074074072E-2</v>
      </c>
      <c r="B438" s="232">
        <f t="shared" si="12"/>
        <v>10.315186246418339</v>
      </c>
      <c r="F438">
        <v>23</v>
      </c>
      <c r="G438">
        <v>16</v>
      </c>
      <c r="H438">
        <f t="shared" si="13"/>
        <v>0.38777777777777778</v>
      </c>
    </row>
    <row r="439" spans="1:8" x14ac:dyDescent="0.2">
      <c r="A439" s="234">
        <v>1.6168981481481302E-2</v>
      </c>
      <c r="B439" s="232">
        <f t="shared" si="12"/>
        <v>10.307802433786685</v>
      </c>
      <c r="F439">
        <v>23</v>
      </c>
      <c r="G439">
        <v>17</v>
      </c>
      <c r="H439">
        <f t="shared" si="13"/>
        <v>0.3880555555555556</v>
      </c>
    </row>
    <row r="440" spans="1:8" x14ac:dyDescent="0.2">
      <c r="A440" s="234">
        <v>1.6180555555555299E-2</v>
      </c>
      <c r="B440" s="232">
        <f t="shared" si="12"/>
        <v>10.300429184549355</v>
      </c>
      <c r="F440">
        <v>23</v>
      </c>
      <c r="G440">
        <v>18</v>
      </c>
      <c r="H440">
        <f t="shared" si="13"/>
        <v>0.38833333333333336</v>
      </c>
    </row>
    <row r="441" spans="1:8" x14ac:dyDescent="0.2">
      <c r="A441" s="234">
        <v>1.61921296296294E-2</v>
      </c>
      <c r="B441" s="232">
        <f t="shared" si="12"/>
        <v>10.293066476054324</v>
      </c>
      <c r="F441">
        <v>23</v>
      </c>
      <c r="G441">
        <v>19</v>
      </c>
      <c r="H441">
        <f t="shared" si="13"/>
        <v>0.38861111111111113</v>
      </c>
    </row>
    <row r="442" spans="1:8" x14ac:dyDescent="0.2">
      <c r="A442" s="234">
        <v>1.6203703703703502E-2</v>
      </c>
      <c r="B442" s="232">
        <f t="shared" si="12"/>
        <v>10.285714285714285</v>
      </c>
      <c r="F442">
        <v>23</v>
      </c>
      <c r="G442">
        <v>20</v>
      </c>
      <c r="H442">
        <f t="shared" si="13"/>
        <v>0.3888888888888889</v>
      </c>
    </row>
    <row r="443" spans="1:8" x14ac:dyDescent="0.2">
      <c r="A443" s="234">
        <v>1.6215277777777599E-2</v>
      </c>
      <c r="B443" s="232">
        <f t="shared" si="12"/>
        <v>10.278372591006423</v>
      </c>
      <c r="F443">
        <v>23</v>
      </c>
      <c r="G443">
        <v>21</v>
      </c>
      <c r="H443">
        <f t="shared" si="13"/>
        <v>0.38916666666666672</v>
      </c>
    </row>
    <row r="444" spans="1:8" x14ac:dyDescent="0.2">
      <c r="A444" s="234">
        <v>1.62268518518516E-2</v>
      </c>
      <c r="B444" s="232">
        <f t="shared" si="12"/>
        <v>10.271041369472181</v>
      </c>
      <c r="F444">
        <v>23</v>
      </c>
      <c r="G444">
        <v>22</v>
      </c>
      <c r="H444">
        <f t="shared" si="13"/>
        <v>0.38944444444444448</v>
      </c>
    </row>
    <row r="445" spans="1:8" x14ac:dyDescent="0.2">
      <c r="A445" s="234">
        <v>1.6238425925925701E-2</v>
      </c>
      <c r="B445" s="232">
        <f t="shared" si="12"/>
        <v>10.263720598717034</v>
      </c>
      <c r="F445">
        <v>23</v>
      </c>
      <c r="G445">
        <v>23</v>
      </c>
      <c r="H445">
        <f t="shared" si="13"/>
        <v>0.38972222222222225</v>
      </c>
    </row>
    <row r="446" spans="1:8" x14ac:dyDescent="0.2">
      <c r="A446" s="234">
        <v>1.6249999999999799E-2</v>
      </c>
      <c r="B446" s="232">
        <f t="shared" si="12"/>
        <v>10.256410256410255</v>
      </c>
      <c r="F446">
        <v>23</v>
      </c>
      <c r="G446">
        <v>24</v>
      </c>
      <c r="H446">
        <f t="shared" si="13"/>
        <v>0.39</v>
      </c>
    </row>
    <row r="447" spans="1:8" x14ac:dyDescent="0.2">
      <c r="A447" s="234">
        <v>1.6261574074073901E-2</v>
      </c>
      <c r="B447" s="232">
        <f t="shared" si="12"/>
        <v>10.249110320284698</v>
      </c>
      <c r="F447">
        <v>23</v>
      </c>
      <c r="G447">
        <v>25</v>
      </c>
      <c r="H447">
        <f t="shared" si="13"/>
        <v>0.39027777777777778</v>
      </c>
    </row>
    <row r="448" spans="1:8" x14ac:dyDescent="0.2">
      <c r="A448" s="234">
        <v>1.6273148148147901E-2</v>
      </c>
      <c r="B448" s="232">
        <f t="shared" si="12"/>
        <v>10.241820768136556</v>
      </c>
      <c r="F448">
        <v>23</v>
      </c>
      <c r="G448">
        <v>26</v>
      </c>
      <c r="H448">
        <f t="shared" si="13"/>
        <v>0.3905555555555556</v>
      </c>
    </row>
    <row r="449" spans="1:8" x14ac:dyDescent="0.2">
      <c r="A449" s="234">
        <v>1.6284722222221999E-2</v>
      </c>
      <c r="B449" s="232">
        <f t="shared" si="12"/>
        <v>10.234541577825158</v>
      </c>
      <c r="F449">
        <v>23</v>
      </c>
      <c r="G449">
        <v>27</v>
      </c>
      <c r="H449">
        <f t="shared" si="13"/>
        <v>0.39083333333333337</v>
      </c>
    </row>
    <row r="450" spans="1:8" x14ac:dyDescent="0.2">
      <c r="A450" s="234">
        <v>1.6296296296296101E-2</v>
      </c>
      <c r="B450" s="232">
        <f t="shared" si="12"/>
        <v>10.227272727272727</v>
      </c>
      <c r="F450">
        <v>23</v>
      </c>
      <c r="G450">
        <v>28</v>
      </c>
      <c r="H450">
        <f t="shared" si="13"/>
        <v>0.39111111111111113</v>
      </c>
    </row>
    <row r="451" spans="1:8" x14ac:dyDescent="0.2">
      <c r="A451" s="234">
        <v>1.6307870370370101E-2</v>
      </c>
      <c r="B451" s="232">
        <f t="shared" ref="B451:B514" si="14">$C$1/H451</f>
        <v>10.220014194464159</v>
      </c>
      <c r="F451">
        <v>23</v>
      </c>
      <c r="G451">
        <v>29</v>
      </c>
      <c r="H451">
        <f t="shared" ref="H451:H514" si="15">F451/60+G451/3600</f>
        <v>0.3913888888888889</v>
      </c>
    </row>
    <row r="452" spans="1:8" x14ac:dyDescent="0.2">
      <c r="A452" s="234">
        <v>1.6319444444444199E-2</v>
      </c>
      <c r="B452" s="232">
        <f t="shared" si="14"/>
        <v>10.212765957446807</v>
      </c>
      <c r="F452">
        <v>23</v>
      </c>
      <c r="G452">
        <v>30</v>
      </c>
      <c r="H452">
        <f t="shared" si="15"/>
        <v>0.39166666666666672</v>
      </c>
    </row>
    <row r="453" spans="1:8" x14ac:dyDescent="0.2">
      <c r="A453" s="234">
        <v>1.63310185185183E-2</v>
      </c>
      <c r="B453" s="232">
        <f t="shared" si="14"/>
        <v>10.205527994330261</v>
      </c>
      <c r="F453">
        <v>23</v>
      </c>
      <c r="G453">
        <v>31</v>
      </c>
      <c r="H453">
        <f t="shared" si="15"/>
        <v>0.39194444444444448</v>
      </c>
    </row>
    <row r="454" spans="1:8" x14ac:dyDescent="0.2">
      <c r="A454" s="234">
        <v>1.6342592592592398E-2</v>
      </c>
      <c r="B454" s="232">
        <f t="shared" si="14"/>
        <v>10.198300283286118</v>
      </c>
      <c r="F454">
        <v>23</v>
      </c>
      <c r="G454">
        <v>32</v>
      </c>
      <c r="H454">
        <f t="shared" si="15"/>
        <v>0.39222222222222225</v>
      </c>
    </row>
    <row r="455" spans="1:8" x14ac:dyDescent="0.2">
      <c r="A455" s="234">
        <v>1.6354166666666399E-2</v>
      </c>
      <c r="B455" s="232">
        <f t="shared" si="14"/>
        <v>10.19108280254777</v>
      </c>
      <c r="F455">
        <v>23</v>
      </c>
      <c r="G455">
        <v>33</v>
      </c>
      <c r="H455">
        <f t="shared" si="15"/>
        <v>0.39250000000000002</v>
      </c>
    </row>
    <row r="456" spans="1:8" x14ac:dyDescent="0.2">
      <c r="A456" s="234">
        <v>1.63657407407405E-2</v>
      </c>
      <c r="B456" s="232">
        <f t="shared" si="14"/>
        <v>10.183875530410184</v>
      </c>
      <c r="F456">
        <v>23</v>
      </c>
      <c r="G456">
        <v>34</v>
      </c>
      <c r="H456">
        <f t="shared" si="15"/>
        <v>0.39277777777777778</v>
      </c>
    </row>
    <row r="457" spans="1:8" x14ac:dyDescent="0.2">
      <c r="A457" s="234">
        <v>1.6377314814814602E-2</v>
      </c>
      <c r="B457" s="232">
        <f t="shared" si="14"/>
        <v>10.176678445229681</v>
      </c>
      <c r="F457">
        <v>23</v>
      </c>
      <c r="G457">
        <v>35</v>
      </c>
      <c r="H457">
        <f t="shared" si="15"/>
        <v>0.3930555555555556</v>
      </c>
    </row>
    <row r="458" spans="1:8" x14ac:dyDescent="0.2">
      <c r="A458" s="234">
        <v>1.63888888888887E-2</v>
      </c>
      <c r="B458" s="232">
        <f t="shared" si="14"/>
        <v>10.169491525423728</v>
      </c>
      <c r="F458">
        <v>23</v>
      </c>
      <c r="G458">
        <v>36</v>
      </c>
      <c r="H458">
        <f t="shared" si="15"/>
        <v>0.39333333333333337</v>
      </c>
    </row>
    <row r="459" spans="1:8" x14ac:dyDescent="0.2">
      <c r="A459" s="234">
        <v>1.64004629629627E-2</v>
      </c>
      <c r="B459" s="232">
        <f t="shared" si="14"/>
        <v>10.162314749470712</v>
      </c>
      <c r="F459">
        <v>23</v>
      </c>
      <c r="G459">
        <v>37</v>
      </c>
      <c r="H459">
        <f t="shared" si="15"/>
        <v>0.39361111111111113</v>
      </c>
    </row>
    <row r="460" spans="1:8" x14ac:dyDescent="0.2">
      <c r="A460" s="234">
        <v>1.6412037037036802E-2</v>
      </c>
      <c r="B460" s="232">
        <f t="shared" si="14"/>
        <v>10.155148095909732</v>
      </c>
      <c r="F460">
        <v>23</v>
      </c>
      <c r="G460">
        <v>38</v>
      </c>
      <c r="H460">
        <f t="shared" si="15"/>
        <v>0.3938888888888889</v>
      </c>
    </row>
    <row r="461" spans="1:8" x14ac:dyDescent="0.2">
      <c r="A461" s="234">
        <v>1.6423611111110899E-2</v>
      </c>
      <c r="B461" s="232">
        <f t="shared" si="14"/>
        <v>10.14799154334038</v>
      </c>
      <c r="F461">
        <v>23</v>
      </c>
      <c r="G461">
        <v>39</v>
      </c>
      <c r="H461">
        <f t="shared" si="15"/>
        <v>0.39416666666666667</v>
      </c>
    </row>
    <row r="462" spans="1:8" x14ac:dyDescent="0.2">
      <c r="A462" s="234">
        <v>1.6435185185185001E-2</v>
      </c>
      <c r="B462" s="232">
        <f t="shared" si="14"/>
        <v>10.140845070422534</v>
      </c>
      <c r="F462">
        <v>23</v>
      </c>
      <c r="G462">
        <v>40</v>
      </c>
      <c r="H462">
        <f t="shared" si="15"/>
        <v>0.39444444444444449</v>
      </c>
    </row>
    <row r="463" spans="1:8" x14ac:dyDescent="0.2">
      <c r="A463" s="234">
        <v>1.6446759259259001E-2</v>
      </c>
      <c r="B463" s="232">
        <f t="shared" si="14"/>
        <v>10.133708655876143</v>
      </c>
      <c r="F463">
        <v>23</v>
      </c>
      <c r="G463">
        <v>41</v>
      </c>
      <c r="H463">
        <f t="shared" si="15"/>
        <v>0.39472222222222225</v>
      </c>
    </row>
    <row r="464" spans="1:8" x14ac:dyDescent="0.2">
      <c r="A464" s="234">
        <v>1.6458333333333099E-2</v>
      </c>
      <c r="B464" s="232">
        <f t="shared" si="14"/>
        <v>10.126582278481012</v>
      </c>
      <c r="F464">
        <v>23</v>
      </c>
      <c r="G464">
        <v>42</v>
      </c>
      <c r="H464">
        <f t="shared" si="15"/>
        <v>0.39500000000000002</v>
      </c>
    </row>
    <row r="465" spans="1:8" x14ac:dyDescent="0.2">
      <c r="A465" s="234">
        <v>1.6469907407407201E-2</v>
      </c>
      <c r="B465" s="232">
        <f t="shared" si="14"/>
        <v>10.119465917076598</v>
      </c>
      <c r="F465">
        <v>23</v>
      </c>
      <c r="G465">
        <v>43</v>
      </c>
      <c r="H465">
        <f t="shared" si="15"/>
        <v>0.39527777777777778</v>
      </c>
    </row>
    <row r="466" spans="1:8" x14ac:dyDescent="0.2">
      <c r="A466" s="234">
        <v>1.6481481481481201E-2</v>
      </c>
      <c r="B466" s="232">
        <f t="shared" si="14"/>
        <v>10.112359550561797</v>
      </c>
      <c r="F466">
        <v>23</v>
      </c>
      <c r="G466">
        <v>44</v>
      </c>
      <c r="H466">
        <f t="shared" si="15"/>
        <v>0.3955555555555556</v>
      </c>
    </row>
    <row r="467" spans="1:8" x14ac:dyDescent="0.2">
      <c r="A467" s="234">
        <v>1.6493055555555299E-2</v>
      </c>
      <c r="B467" s="232">
        <f t="shared" si="14"/>
        <v>10.105263157894736</v>
      </c>
      <c r="F467">
        <v>23</v>
      </c>
      <c r="G467">
        <v>45</v>
      </c>
      <c r="H467">
        <f t="shared" si="15"/>
        <v>0.39583333333333337</v>
      </c>
    </row>
    <row r="468" spans="1:8" x14ac:dyDescent="0.2">
      <c r="A468" s="234">
        <v>1.6504629629629401E-2</v>
      </c>
      <c r="B468" s="232">
        <f t="shared" si="14"/>
        <v>10.098176718092565</v>
      </c>
      <c r="F468">
        <v>23</v>
      </c>
      <c r="G468">
        <v>46</v>
      </c>
      <c r="H468">
        <f t="shared" si="15"/>
        <v>0.39611111111111114</v>
      </c>
    </row>
    <row r="469" spans="1:8" x14ac:dyDescent="0.2">
      <c r="A469" s="234">
        <v>1.6516203703703498E-2</v>
      </c>
      <c r="B469" s="232">
        <f t="shared" si="14"/>
        <v>10.091100210231254</v>
      </c>
      <c r="F469">
        <v>23</v>
      </c>
      <c r="G469">
        <v>47</v>
      </c>
      <c r="H469">
        <f t="shared" si="15"/>
        <v>0.3963888888888889</v>
      </c>
    </row>
    <row r="470" spans="1:8" x14ac:dyDescent="0.2">
      <c r="A470" s="234">
        <v>1.6527777777777499E-2</v>
      </c>
      <c r="B470" s="232">
        <f t="shared" si="14"/>
        <v>10.084033613445378</v>
      </c>
      <c r="F470">
        <v>23</v>
      </c>
      <c r="G470">
        <v>48</v>
      </c>
      <c r="H470">
        <f t="shared" si="15"/>
        <v>0.39666666666666667</v>
      </c>
    </row>
    <row r="471" spans="1:8" x14ac:dyDescent="0.2">
      <c r="A471" s="234">
        <v>1.65393518518516E-2</v>
      </c>
      <c r="B471" s="232">
        <f t="shared" si="14"/>
        <v>10.076976906927921</v>
      </c>
      <c r="F471">
        <v>23</v>
      </c>
      <c r="G471">
        <v>49</v>
      </c>
      <c r="H471">
        <f t="shared" si="15"/>
        <v>0.39694444444444449</v>
      </c>
    </row>
    <row r="472" spans="1:8" x14ac:dyDescent="0.2">
      <c r="A472" s="234">
        <v>1.6550925925925698E-2</v>
      </c>
      <c r="B472" s="232">
        <f t="shared" si="14"/>
        <v>10.06993006993007</v>
      </c>
      <c r="F472">
        <v>23</v>
      </c>
      <c r="G472">
        <v>50</v>
      </c>
      <c r="H472">
        <f t="shared" si="15"/>
        <v>0.39722222222222225</v>
      </c>
    </row>
    <row r="473" spans="1:8" x14ac:dyDescent="0.2">
      <c r="A473" s="234">
        <v>1.65624999999998E-2</v>
      </c>
      <c r="B473" s="232">
        <f t="shared" si="14"/>
        <v>10.062893081761006</v>
      </c>
      <c r="F473">
        <v>23</v>
      </c>
      <c r="G473">
        <v>51</v>
      </c>
      <c r="H473">
        <f t="shared" si="15"/>
        <v>0.39750000000000002</v>
      </c>
    </row>
    <row r="474" spans="1:8" x14ac:dyDescent="0.2">
      <c r="A474" s="234">
        <v>1.65740740740738E-2</v>
      </c>
      <c r="B474" s="232">
        <f t="shared" si="14"/>
        <v>10.05586592178771</v>
      </c>
      <c r="F474">
        <v>23</v>
      </c>
      <c r="G474">
        <v>52</v>
      </c>
      <c r="H474">
        <f t="shared" si="15"/>
        <v>0.39777777777777779</v>
      </c>
    </row>
    <row r="475" spans="1:8" x14ac:dyDescent="0.2">
      <c r="A475" s="234">
        <v>1.6585648148147902E-2</v>
      </c>
      <c r="B475" s="232">
        <f t="shared" si="14"/>
        <v>10.048848569434751</v>
      </c>
      <c r="F475">
        <v>23</v>
      </c>
      <c r="G475">
        <v>53</v>
      </c>
      <c r="H475">
        <f t="shared" si="15"/>
        <v>0.39805555555555561</v>
      </c>
    </row>
    <row r="476" spans="1:8" x14ac:dyDescent="0.2">
      <c r="A476" s="234">
        <v>1.6597222222221999E-2</v>
      </c>
      <c r="B476" s="232">
        <f t="shared" si="14"/>
        <v>10.0418410041841</v>
      </c>
      <c r="F476">
        <v>23</v>
      </c>
      <c r="G476">
        <v>54</v>
      </c>
      <c r="H476">
        <f t="shared" si="15"/>
        <v>0.39833333333333337</v>
      </c>
    </row>
    <row r="477" spans="1:8" x14ac:dyDescent="0.2">
      <c r="A477" s="234">
        <v>1.6608796296296101E-2</v>
      </c>
      <c r="B477" s="232">
        <f t="shared" si="14"/>
        <v>10.034843205574912</v>
      </c>
      <c r="F477">
        <v>23</v>
      </c>
      <c r="G477">
        <v>55</v>
      </c>
      <c r="H477">
        <f t="shared" si="15"/>
        <v>0.39861111111111114</v>
      </c>
    </row>
    <row r="478" spans="1:8" x14ac:dyDescent="0.2">
      <c r="A478" s="234">
        <v>1.6620370370370102E-2</v>
      </c>
      <c r="B478" s="232">
        <f t="shared" si="14"/>
        <v>10.027855153203342</v>
      </c>
      <c r="F478">
        <v>23</v>
      </c>
      <c r="G478">
        <v>56</v>
      </c>
      <c r="H478">
        <f t="shared" si="15"/>
        <v>0.3988888888888889</v>
      </c>
    </row>
    <row r="479" spans="1:8" x14ac:dyDescent="0.2">
      <c r="A479" s="234">
        <v>1.6631944444444199E-2</v>
      </c>
      <c r="B479" s="232">
        <f t="shared" si="14"/>
        <v>10.020876826722338</v>
      </c>
      <c r="F479">
        <v>23</v>
      </c>
      <c r="G479">
        <v>57</v>
      </c>
      <c r="H479">
        <f t="shared" si="15"/>
        <v>0.39916666666666667</v>
      </c>
    </row>
    <row r="480" spans="1:8" x14ac:dyDescent="0.2">
      <c r="A480" s="234">
        <v>1.6643518518518301E-2</v>
      </c>
      <c r="B480" s="232">
        <f t="shared" si="14"/>
        <v>10.013908205841446</v>
      </c>
      <c r="F480">
        <v>23</v>
      </c>
      <c r="G480">
        <v>58</v>
      </c>
      <c r="H480">
        <f t="shared" si="15"/>
        <v>0.39944444444444449</v>
      </c>
    </row>
    <row r="481" spans="1:8" x14ac:dyDescent="0.2">
      <c r="A481" s="234">
        <v>1.6655092592592399E-2</v>
      </c>
      <c r="B481" s="232">
        <f t="shared" si="14"/>
        <v>10.006949270326615</v>
      </c>
      <c r="F481">
        <v>23</v>
      </c>
      <c r="G481">
        <v>59</v>
      </c>
      <c r="H481">
        <f t="shared" si="15"/>
        <v>0.39972222222222226</v>
      </c>
    </row>
    <row r="482" spans="1:8" x14ac:dyDescent="0.2">
      <c r="A482" s="234">
        <v>1.6666666666666399E-2</v>
      </c>
      <c r="B482" s="232">
        <f t="shared" si="14"/>
        <v>10</v>
      </c>
      <c r="F482">
        <v>24</v>
      </c>
      <c r="G482">
        <v>0</v>
      </c>
      <c r="H482">
        <f t="shared" si="15"/>
        <v>0.4</v>
      </c>
    </row>
    <row r="483" spans="1:8" x14ac:dyDescent="0.2">
      <c r="A483" s="234">
        <v>1.6678240740740501E-2</v>
      </c>
      <c r="B483" s="232">
        <f t="shared" si="14"/>
        <v>9.9930603747397644</v>
      </c>
      <c r="F483">
        <v>24</v>
      </c>
      <c r="G483">
        <v>1</v>
      </c>
      <c r="H483">
        <f t="shared" si="15"/>
        <v>0.40027777777777779</v>
      </c>
    </row>
    <row r="484" spans="1:8" x14ac:dyDescent="0.2">
      <c r="A484" s="234">
        <v>1.6689814814814598E-2</v>
      </c>
      <c r="B484" s="232">
        <f t="shared" si="14"/>
        <v>9.9861303744798899</v>
      </c>
      <c r="F484">
        <v>24</v>
      </c>
      <c r="G484">
        <v>2</v>
      </c>
      <c r="H484">
        <f t="shared" si="15"/>
        <v>0.40055555555555555</v>
      </c>
    </row>
    <row r="485" spans="1:8" x14ac:dyDescent="0.2">
      <c r="A485" s="234">
        <v>1.6701388888888599E-2</v>
      </c>
      <c r="B485" s="232">
        <f t="shared" si="14"/>
        <v>9.979209979209978</v>
      </c>
      <c r="F485">
        <v>24</v>
      </c>
      <c r="G485">
        <v>3</v>
      </c>
      <c r="H485">
        <f t="shared" si="15"/>
        <v>0.40083333333333337</v>
      </c>
    </row>
    <row r="486" spans="1:8" x14ac:dyDescent="0.2">
      <c r="A486" s="234">
        <v>1.6712962962962701E-2</v>
      </c>
      <c r="B486" s="232">
        <f t="shared" si="14"/>
        <v>9.9722991689750682</v>
      </c>
      <c r="F486">
        <v>24</v>
      </c>
      <c r="G486">
        <v>4</v>
      </c>
      <c r="H486">
        <f t="shared" si="15"/>
        <v>0.40111111111111114</v>
      </c>
    </row>
    <row r="487" spans="1:8" x14ac:dyDescent="0.2">
      <c r="A487" s="234">
        <v>1.6724537037036798E-2</v>
      </c>
      <c r="B487" s="232">
        <f t="shared" si="14"/>
        <v>9.9653979238754324</v>
      </c>
      <c r="F487">
        <v>24</v>
      </c>
      <c r="G487">
        <v>5</v>
      </c>
      <c r="H487">
        <f t="shared" si="15"/>
        <v>0.40138888888888891</v>
      </c>
    </row>
    <row r="488" spans="1:8" x14ac:dyDescent="0.2">
      <c r="A488" s="234">
        <v>1.67361111111109E-2</v>
      </c>
      <c r="B488" s="232">
        <f t="shared" si="14"/>
        <v>9.9585062240663902</v>
      </c>
      <c r="F488">
        <v>24</v>
      </c>
      <c r="G488">
        <v>6</v>
      </c>
      <c r="H488">
        <f t="shared" si="15"/>
        <v>0.40166666666666667</v>
      </c>
    </row>
    <row r="489" spans="1:8" x14ac:dyDescent="0.2">
      <c r="A489" s="234">
        <v>1.67476851851849E-2</v>
      </c>
      <c r="B489" s="232">
        <f t="shared" si="14"/>
        <v>9.9516240497581183</v>
      </c>
      <c r="F489">
        <v>24</v>
      </c>
      <c r="G489">
        <v>7</v>
      </c>
      <c r="H489">
        <f t="shared" si="15"/>
        <v>0.40194444444444449</v>
      </c>
    </row>
    <row r="490" spans="1:8" x14ac:dyDescent="0.2">
      <c r="A490" s="234">
        <v>1.6759259259259002E-2</v>
      </c>
      <c r="B490" s="232">
        <f t="shared" si="14"/>
        <v>9.9447513812154682</v>
      </c>
      <c r="F490">
        <v>24</v>
      </c>
      <c r="G490">
        <v>8</v>
      </c>
      <c r="H490">
        <f t="shared" si="15"/>
        <v>0.40222222222222226</v>
      </c>
    </row>
    <row r="491" spans="1:8" x14ac:dyDescent="0.2">
      <c r="A491" s="234">
        <v>1.67708333333331E-2</v>
      </c>
      <c r="B491" s="232">
        <f t="shared" si="14"/>
        <v>9.9378881987577632</v>
      </c>
      <c r="F491">
        <v>24</v>
      </c>
      <c r="G491">
        <v>9</v>
      </c>
      <c r="H491">
        <f t="shared" si="15"/>
        <v>0.40250000000000002</v>
      </c>
    </row>
    <row r="492" spans="1:8" x14ac:dyDescent="0.2">
      <c r="A492" s="234">
        <v>1.6782407407407201E-2</v>
      </c>
      <c r="B492" s="232">
        <f t="shared" si="14"/>
        <v>9.931034482758621</v>
      </c>
      <c r="F492">
        <v>24</v>
      </c>
      <c r="G492">
        <v>10</v>
      </c>
      <c r="H492">
        <f t="shared" si="15"/>
        <v>0.40277777777777779</v>
      </c>
    </row>
    <row r="493" spans="1:8" x14ac:dyDescent="0.2">
      <c r="A493" s="234">
        <v>1.6793981481481202E-2</v>
      </c>
      <c r="B493" s="232">
        <f t="shared" si="14"/>
        <v>9.9241902136457618</v>
      </c>
      <c r="F493">
        <v>24</v>
      </c>
      <c r="G493">
        <v>11</v>
      </c>
      <c r="H493">
        <f t="shared" si="15"/>
        <v>0.40305555555555556</v>
      </c>
    </row>
    <row r="494" spans="1:8" x14ac:dyDescent="0.2">
      <c r="A494" s="234">
        <v>1.6805555555555299E-2</v>
      </c>
      <c r="B494" s="232">
        <f t="shared" si="14"/>
        <v>9.9173553719008254</v>
      </c>
      <c r="F494">
        <v>24</v>
      </c>
      <c r="G494">
        <v>12</v>
      </c>
      <c r="H494">
        <f t="shared" si="15"/>
        <v>0.40333333333333338</v>
      </c>
    </row>
    <row r="495" spans="1:8" x14ac:dyDescent="0.2">
      <c r="A495" s="234">
        <v>1.6817129629629401E-2</v>
      </c>
      <c r="B495" s="232">
        <f t="shared" si="14"/>
        <v>9.9105299380591863</v>
      </c>
      <c r="F495">
        <v>24</v>
      </c>
      <c r="G495">
        <v>13</v>
      </c>
      <c r="H495">
        <f t="shared" si="15"/>
        <v>0.40361111111111114</v>
      </c>
    </row>
    <row r="496" spans="1:8" x14ac:dyDescent="0.2">
      <c r="A496" s="234">
        <v>1.6828703703703499E-2</v>
      </c>
      <c r="B496" s="232">
        <f t="shared" si="14"/>
        <v>9.9037138927097654</v>
      </c>
      <c r="F496">
        <v>24</v>
      </c>
      <c r="G496">
        <v>14</v>
      </c>
      <c r="H496">
        <f t="shared" si="15"/>
        <v>0.40388888888888891</v>
      </c>
    </row>
    <row r="497" spans="1:8" x14ac:dyDescent="0.2">
      <c r="A497" s="234">
        <v>1.6840277777777499E-2</v>
      </c>
      <c r="B497" s="232">
        <f t="shared" si="14"/>
        <v>9.8969072164948457</v>
      </c>
      <c r="F497">
        <v>24</v>
      </c>
      <c r="G497">
        <v>15</v>
      </c>
      <c r="H497">
        <f t="shared" si="15"/>
        <v>0.40416666666666667</v>
      </c>
    </row>
    <row r="498" spans="1:8" x14ac:dyDescent="0.2">
      <c r="A498" s="234">
        <v>1.6851851851851601E-2</v>
      </c>
      <c r="B498" s="232">
        <f t="shared" si="14"/>
        <v>9.8901098901098905</v>
      </c>
      <c r="F498">
        <v>24</v>
      </c>
      <c r="G498">
        <v>16</v>
      </c>
      <c r="H498">
        <f t="shared" si="15"/>
        <v>0.40444444444444444</v>
      </c>
    </row>
    <row r="499" spans="1:8" x14ac:dyDescent="0.2">
      <c r="A499" s="234">
        <v>1.6863425925925699E-2</v>
      </c>
      <c r="B499" s="232">
        <f t="shared" si="14"/>
        <v>9.8833218943033625</v>
      </c>
      <c r="F499">
        <v>24</v>
      </c>
      <c r="G499">
        <v>17</v>
      </c>
      <c r="H499">
        <f t="shared" si="15"/>
        <v>0.40472222222222226</v>
      </c>
    </row>
    <row r="500" spans="1:8" x14ac:dyDescent="0.2">
      <c r="A500" s="234">
        <v>1.68749999999998E-2</v>
      </c>
      <c r="B500" s="232">
        <f t="shared" si="14"/>
        <v>9.8765432098765427</v>
      </c>
      <c r="F500">
        <v>24</v>
      </c>
      <c r="G500">
        <v>18</v>
      </c>
      <c r="H500">
        <f t="shared" si="15"/>
        <v>0.40500000000000003</v>
      </c>
    </row>
    <row r="501" spans="1:8" x14ac:dyDescent="0.2">
      <c r="A501" s="234">
        <v>1.6886574074073801E-2</v>
      </c>
      <c r="B501" s="232">
        <f t="shared" si="14"/>
        <v>9.8697738176833436</v>
      </c>
      <c r="F501">
        <v>24</v>
      </c>
      <c r="G501">
        <v>19</v>
      </c>
      <c r="H501">
        <f t="shared" si="15"/>
        <v>0.40527777777777779</v>
      </c>
    </row>
    <row r="502" spans="1:8" x14ac:dyDescent="0.2">
      <c r="A502" s="234">
        <v>1.6898148148147898E-2</v>
      </c>
      <c r="B502" s="232">
        <f t="shared" si="14"/>
        <v>9.8630136986301373</v>
      </c>
      <c r="F502">
        <v>24</v>
      </c>
      <c r="G502">
        <v>20</v>
      </c>
      <c r="H502">
        <f t="shared" si="15"/>
        <v>0.40555555555555556</v>
      </c>
    </row>
    <row r="503" spans="1:8" x14ac:dyDescent="0.2">
      <c r="A503" s="234">
        <v>1.6909722222222E-2</v>
      </c>
      <c r="B503" s="232">
        <f t="shared" si="14"/>
        <v>9.8562628336755633</v>
      </c>
      <c r="F503">
        <v>24</v>
      </c>
      <c r="G503">
        <v>21</v>
      </c>
      <c r="H503">
        <f t="shared" si="15"/>
        <v>0.40583333333333338</v>
      </c>
    </row>
    <row r="504" spans="1:8" x14ac:dyDescent="0.2">
      <c r="A504" s="234">
        <v>1.6921296296296E-2</v>
      </c>
      <c r="B504" s="232">
        <f t="shared" si="14"/>
        <v>9.8495212038303688</v>
      </c>
      <c r="F504">
        <v>24</v>
      </c>
      <c r="G504">
        <v>22</v>
      </c>
      <c r="H504">
        <f t="shared" si="15"/>
        <v>0.40611111111111114</v>
      </c>
    </row>
    <row r="505" spans="1:8" x14ac:dyDescent="0.2">
      <c r="A505" s="234">
        <v>1.6932870370370098E-2</v>
      </c>
      <c r="B505" s="232">
        <f t="shared" si="14"/>
        <v>9.8427887901572113</v>
      </c>
      <c r="F505">
        <v>24</v>
      </c>
      <c r="G505">
        <v>23</v>
      </c>
      <c r="H505">
        <f t="shared" si="15"/>
        <v>0.40638888888888891</v>
      </c>
    </row>
    <row r="506" spans="1:8" x14ac:dyDescent="0.2">
      <c r="A506" s="234">
        <v>1.69444444444442E-2</v>
      </c>
      <c r="B506" s="232">
        <f t="shared" si="14"/>
        <v>9.8360655737704921</v>
      </c>
      <c r="F506">
        <v>24</v>
      </c>
      <c r="G506">
        <v>24</v>
      </c>
      <c r="H506">
        <f t="shared" si="15"/>
        <v>0.40666666666666668</v>
      </c>
    </row>
    <row r="507" spans="1:8" x14ac:dyDescent="0.2">
      <c r="A507" s="234">
        <v>1.6956018518518301E-2</v>
      </c>
      <c r="B507" s="232">
        <f t="shared" si="14"/>
        <v>9.829351535836178</v>
      </c>
      <c r="F507">
        <v>24</v>
      </c>
      <c r="G507">
        <v>25</v>
      </c>
      <c r="H507">
        <f t="shared" si="15"/>
        <v>0.40694444444444444</v>
      </c>
    </row>
    <row r="508" spans="1:8" x14ac:dyDescent="0.2">
      <c r="A508" s="234">
        <v>1.6967592592592302E-2</v>
      </c>
      <c r="B508" s="232">
        <f t="shared" si="14"/>
        <v>9.8226466575716227</v>
      </c>
      <c r="F508">
        <v>24</v>
      </c>
      <c r="G508">
        <v>26</v>
      </c>
      <c r="H508">
        <f t="shared" si="15"/>
        <v>0.40722222222222226</v>
      </c>
    </row>
    <row r="509" spans="1:8" x14ac:dyDescent="0.2">
      <c r="A509" s="234">
        <v>1.69791666666664E-2</v>
      </c>
      <c r="B509" s="232">
        <f t="shared" si="14"/>
        <v>9.8159509202453989</v>
      </c>
      <c r="F509">
        <v>24</v>
      </c>
      <c r="G509">
        <v>27</v>
      </c>
      <c r="H509">
        <f t="shared" si="15"/>
        <v>0.40750000000000003</v>
      </c>
    </row>
    <row r="510" spans="1:8" x14ac:dyDescent="0.2">
      <c r="A510" s="234">
        <v>1.6990740740740501E-2</v>
      </c>
      <c r="B510" s="232">
        <f t="shared" si="14"/>
        <v>9.8092643051771109</v>
      </c>
      <c r="F510">
        <v>24</v>
      </c>
      <c r="G510">
        <v>28</v>
      </c>
      <c r="H510">
        <f t="shared" si="15"/>
        <v>0.40777777777777779</v>
      </c>
    </row>
    <row r="511" spans="1:8" x14ac:dyDescent="0.2">
      <c r="A511" s="234">
        <v>1.7002314814814599E-2</v>
      </c>
      <c r="B511" s="232">
        <f t="shared" si="14"/>
        <v>9.8025867937372357</v>
      </c>
      <c r="F511">
        <v>24</v>
      </c>
      <c r="G511">
        <v>29</v>
      </c>
      <c r="H511">
        <f t="shared" si="15"/>
        <v>0.40805555555555556</v>
      </c>
    </row>
    <row r="512" spans="1:8" x14ac:dyDescent="0.2">
      <c r="A512" s="234">
        <v>1.7013888888888599E-2</v>
      </c>
      <c r="B512" s="232">
        <f t="shared" si="14"/>
        <v>9.7959183673469372</v>
      </c>
      <c r="F512">
        <v>24</v>
      </c>
      <c r="G512">
        <v>30</v>
      </c>
      <c r="H512">
        <f t="shared" si="15"/>
        <v>0.40833333333333338</v>
      </c>
    </row>
    <row r="513" spans="1:8" x14ac:dyDescent="0.2">
      <c r="A513" s="234">
        <v>1.7025462962962701E-2</v>
      </c>
      <c r="B513" s="232">
        <f t="shared" si="14"/>
        <v>9.7892590074779058</v>
      </c>
      <c r="F513">
        <v>24</v>
      </c>
      <c r="G513">
        <v>31</v>
      </c>
      <c r="H513">
        <f t="shared" si="15"/>
        <v>0.40861111111111115</v>
      </c>
    </row>
    <row r="514" spans="1:8" x14ac:dyDescent="0.2">
      <c r="A514" s="234">
        <v>1.7037037037036799E-2</v>
      </c>
      <c r="B514" s="232">
        <f t="shared" si="14"/>
        <v>9.7826086956521738</v>
      </c>
      <c r="F514">
        <v>24</v>
      </c>
      <c r="G514">
        <v>32</v>
      </c>
      <c r="H514">
        <f t="shared" si="15"/>
        <v>0.40888888888888891</v>
      </c>
    </row>
    <row r="515" spans="1:8" x14ac:dyDescent="0.2">
      <c r="A515" s="234">
        <v>1.70486111111109E-2</v>
      </c>
      <c r="B515" s="232">
        <f t="shared" ref="B515:B578" si="16">$C$1/H515</f>
        <v>9.7759674134419541</v>
      </c>
      <c r="F515">
        <v>24</v>
      </c>
      <c r="G515">
        <v>33</v>
      </c>
      <c r="H515">
        <f t="shared" ref="H515:H578" si="17">F515/60+G515/3600</f>
        <v>0.40916666666666668</v>
      </c>
    </row>
    <row r="516" spans="1:8" x14ac:dyDescent="0.2">
      <c r="A516" s="234">
        <v>1.7060185185184901E-2</v>
      </c>
      <c r="B516" s="232">
        <f t="shared" si="16"/>
        <v>9.7693351424694708</v>
      </c>
      <c r="F516">
        <v>24</v>
      </c>
      <c r="G516">
        <v>34</v>
      </c>
      <c r="H516">
        <f t="shared" si="17"/>
        <v>0.40944444444444444</v>
      </c>
    </row>
    <row r="517" spans="1:8" x14ac:dyDescent="0.2">
      <c r="A517" s="234">
        <v>1.7071759259258999E-2</v>
      </c>
      <c r="B517" s="232">
        <f t="shared" si="16"/>
        <v>9.7627118644067785</v>
      </c>
      <c r="F517">
        <v>24</v>
      </c>
      <c r="G517">
        <v>35</v>
      </c>
      <c r="H517">
        <f t="shared" si="17"/>
        <v>0.40972222222222227</v>
      </c>
    </row>
    <row r="518" spans="1:8" x14ac:dyDescent="0.2">
      <c r="A518" s="234">
        <v>1.70833333333331E-2</v>
      </c>
      <c r="B518" s="232">
        <f t="shared" si="16"/>
        <v>9.7560975609756095</v>
      </c>
      <c r="F518">
        <v>24</v>
      </c>
      <c r="G518">
        <v>36</v>
      </c>
      <c r="H518">
        <f t="shared" si="17"/>
        <v>0.41000000000000003</v>
      </c>
    </row>
    <row r="519" spans="1:8" x14ac:dyDescent="0.2">
      <c r="A519" s="234">
        <v>1.7094907407407201E-2</v>
      </c>
      <c r="B519" s="232">
        <f t="shared" si="16"/>
        <v>9.7494922139471907</v>
      </c>
      <c r="F519">
        <v>24</v>
      </c>
      <c r="G519">
        <v>37</v>
      </c>
      <c r="H519">
        <f t="shared" si="17"/>
        <v>0.4102777777777778</v>
      </c>
    </row>
    <row r="520" spans="1:8" x14ac:dyDescent="0.2">
      <c r="A520" s="234">
        <v>1.7106481481481198E-2</v>
      </c>
      <c r="B520" s="232">
        <f t="shared" si="16"/>
        <v>9.7428958051420835</v>
      </c>
      <c r="F520">
        <v>24</v>
      </c>
      <c r="G520">
        <v>38</v>
      </c>
      <c r="H520">
        <f t="shared" si="17"/>
        <v>0.41055555555555556</v>
      </c>
    </row>
    <row r="521" spans="1:8" x14ac:dyDescent="0.2">
      <c r="A521" s="234">
        <v>1.71180555555553E-2</v>
      </c>
      <c r="B521" s="232">
        <f t="shared" si="16"/>
        <v>9.7363083164300193</v>
      </c>
      <c r="F521">
        <v>24</v>
      </c>
      <c r="G521">
        <v>39</v>
      </c>
      <c r="H521">
        <f t="shared" si="17"/>
        <v>0.41083333333333338</v>
      </c>
    </row>
    <row r="522" spans="1:8" x14ac:dyDescent="0.2">
      <c r="A522" s="234">
        <v>1.7129629629629401E-2</v>
      </c>
      <c r="B522" s="232">
        <f t="shared" si="16"/>
        <v>9.729729729729728</v>
      </c>
      <c r="F522">
        <v>24</v>
      </c>
      <c r="G522">
        <v>40</v>
      </c>
      <c r="H522">
        <f t="shared" si="17"/>
        <v>0.41111111111111115</v>
      </c>
    </row>
    <row r="523" spans="1:8" x14ac:dyDescent="0.2">
      <c r="A523" s="234">
        <v>1.7141203703703398E-2</v>
      </c>
      <c r="B523" s="232">
        <f t="shared" si="16"/>
        <v>9.7231600270087775</v>
      </c>
      <c r="F523">
        <v>24</v>
      </c>
      <c r="G523">
        <v>41</v>
      </c>
      <c r="H523">
        <f t="shared" si="17"/>
        <v>0.41138888888888892</v>
      </c>
    </row>
    <row r="524" spans="1:8" x14ac:dyDescent="0.2">
      <c r="A524" s="234">
        <v>1.71527777777775E-2</v>
      </c>
      <c r="B524" s="232">
        <f t="shared" si="16"/>
        <v>9.7165991902834001</v>
      </c>
      <c r="F524">
        <v>24</v>
      </c>
      <c r="G524">
        <v>42</v>
      </c>
      <c r="H524">
        <f t="shared" si="17"/>
        <v>0.41166666666666668</v>
      </c>
    </row>
    <row r="525" spans="1:8" x14ac:dyDescent="0.2">
      <c r="A525" s="234">
        <v>1.7164351851851601E-2</v>
      </c>
      <c r="B525" s="232">
        <f t="shared" si="16"/>
        <v>9.710047201618341</v>
      </c>
      <c r="F525">
        <v>24</v>
      </c>
      <c r="G525">
        <v>43</v>
      </c>
      <c r="H525">
        <f t="shared" si="17"/>
        <v>0.41194444444444445</v>
      </c>
    </row>
    <row r="526" spans="1:8" x14ac:dyDescent="0.2">
      <c r="A526" s="234">
        <v>1.7175925925925699E-2</v>
      </c>
      <c r="B526" s="232">
        <f t="shared" si="16"/>
        <v>9.7035040431266832</v>
      </c>
      <c r="F526">
        <v>24</v>
      </c>
      <c r="G526">
        <v>44</v>
      </c>
      <c r="H526">
        <f t="shared" si="17"/>
        <v>0.41222222222222227</v>
      </c>
    </row>
    <row r="527" spans="1:8" x14ac:dyDescent="0.2">
      <c r="A527" s="234">
        <v>1.71874999999997E-2</v>
      </c>
      <c r="B527" s="232">
        <f t="shared" si="16"/>
        <v>9.6969696969696955</v>
      </c>
      <c r="F527">
        <v>24</v>
      </c>
      <c r="G527">
        <v>45</v>
      </c>
      <c r="H527">
        <f t="shared" si="17"/>
        <v>0.41250000000000003</v>
      </c>
    </row>
    <row r="528" spans="1:8" x14ac:dyDescent="0.2">
      <c r="A528" s="234">
        <v>1.7199074074073801E-2</v>
      </c>
      <c r="B528" s="232">
        <f t="shared" si="16"/>
        <v>9.6904441453566612</v>
      </c>
      <c r="F528">
        <v>24</v>
      </c>
      <c r="G528">
        <v>46</v>
      </c>
      <c r="H528">
        <f t="shared" si="17"/>
        <v>0.4127777777777778</v>
      </c>
    </row>
    <row r="529" spans="1:8" x14ac:dyDescent="0.2">
      <c r="A529" s="234">
        <v>1.7210648148147899E-2</v>
      </c>
      <c r="B529" s="232">
        <f t="shared" si="16"/>
        <v>9.6839273705447209</v>
      </c>
      <c r="F529">
        <v>24</v>
      </c>
      <c r="G529">
        <v>47</v>
      </c>
      <c r="H529">
        <f t="shared" si="17"/>
        <v>0.41305555555555556</v>
      </c>
    </row>
    <row r="530" spans="1:8" x14ac:dyDescent="0.2">
      <c r="A530" s="234">
        <v>1.7222222222222E-2</v>
      </c>
      <c r="B530" s="232">
        <f t="shared" si="16"/>
        <v>9.67741935483871</v>
      </c>
      <c r="F530">
        <v>24</v>
      </c>
      <c r="G530">
        <v>48</v>
      </c>
      <c r="H530">
        <f t="shared" si="17"/>
        <v>0.41333333333333333</v>
      </c>
    </row>
    <row r="531" spans="1:8" x14ac:dyDescent="0.2">
      <c r="A531" s="234">
        <v>1.7233796296296001E-2</v>
      </c>
      <c r="B531" s="232">
        <f t="shared" si="16"/>
        <v>9.6709200805909994</v>
      </c>
      <c r="F531">
        <v>24</v>
      </c>
      <c r="G531">
        <v>49</v>
      </c>
      <c r="H531">
        <f t="shared" si="17"/>
        <v>0.41361111111111115</v>
      </c>
    </row>
    <row r="532" spans="1:8" x14ac:dyDescent="0.2">
      <c r="A532" s="234">
        <v>1.7245370370370099E-2</v>
      </c>
      <c r="B532" s="232">
        <f t="shared" si="16"/>
        <v>9.6644295302013408</v>
      </c>
      <c r="F532">
        <v>24</v>
      </c>
      <c r="G532">
        <v>50</v>
      </c>
      <c r="H532">
        <f t="shared" si="17"/>
        <v>0.41388888888888892</v>
      </c>
    </row>
    <row r="533" spans="1:8" x14ac:dyDescent="0.2">
      <c r="A533" s="234">
        <v>1.72569444444442E-2</v>
      </c>
      <c r="B533" s="232">
        <f t="shared" si="16"/>
        <v>9.6579476861166995</v>
      </c>
      <c r="F533">
        <v>24</v>
      </c>
      <c r="G533">
        <v>51</v>
      </c>
      <c r="H533">
        <f t="shared" si="17"/>
        <v>0.41416666666666668</v>
      </c>
    </row>
    <row r="534" spans="1:8" x14ac:dyDescent="0.2">
      <c r="A534" s="234">
        <v>1.7268518518518301E-2</v>
      </c>
      <c r="B534" s="232">
        <f t="shared" si="16"/>
        <v>9.6514745308310985</v>
      </c>
      <c r="F534">
        <v>24</v>
      </c>
      <c r="G534">
        <v>52</v>
      </c>
      <c r="H534">
        <f t="shared" si="17"/>
        <v>0.41444444444444445</v>
      </c>
    </row>
    <row r="535" spans="1:8" x14ac:dyDescent="0.2">
      <c r="A535" s="234">
        <v>1.7280092592592299E-2</v>
      </c>
      <c r="B535" s="232">
        <f t="shared" si="16"/>
        <v>9.6450100468854636</v>
      </c>
      <c r="F535">
        <v>24</v>
      </c>
      <c r="G535">
        <v>53</v>
      </c>
      <c r="H535">
        <f t="shared" si="17"/>
        <v>0.41472222222222227</v>
      </c>
    </row>
    <row r="536" spans="1:8" x14ac:dyDescent="0.2">
      <c r="A536" s="234">
        <v>1.72916666666664E-2</v>
      </c>
      <c r="B536" s="232">
        <f t="shared" si="16"/>
        <v>9.6385542168674689</v>
      </c>
      <c r="F536">
        <v>24</v>
      </c>
      <c r="G536">
        <v>54</v>
      </c>
      <c r="H536">
        <f t="shared" si="17"/>
        <v>0.41500000000000004</v>
      </c>
    </row>
    <row r="537" spans="1:8" x14ac:dyDescent="0.2">
      <c r="A537" s="234">
        <v>1.7303240740740501E-2</v>
      </c>
      <c r="B537" s="232">
        <f t="shared" si="16"/>
        <v>9.6321070234113702</v>
      </c>
      <c r="F537">
        <v>24</v>
      </c>
      <c r="G537">
        <v>55</v>
      </c>
      <c r="H537">
        <f t="shared" si="17"/>
        <v>0.4152777777777778</v>
      </c>
    </row>
    <row r="538" spans="1:8" x14ac:dyDescent="0.2">
      <c r="A538" s="234">
        <v>1.7314814814814498E-2</v>
      </c>
      <c r="B538" s="232">
        <f t="shared" si="16"/>
        <v>9.6256684491978604</v>
      </c>
      <c r="F538">
        <v>24</v>
      </c>
      <c r="G538">
        <v>56</v>
      </c>
      <c r="H538">
        <f t="shared" si="17"/>
        <v>0.41555555555555557</v>
      </c>
    </row>
    <row r="539" spans="1:8" x14ac:dyDescent="0.2">
      <c r="A539" s="234">
        <v>1.73263888888886E-2</v>
      </c>
      <c r="B539" s="232">
        <f t="shared" si="16"/>
        <v>9.6192384769539085</v>
      </c>
      <c r="F539">
        <v>24</v>
      </c>
      <c r="G539">
        <v>57</v>
      </c>
      <c r="H539">
        <f t="shared" si="17"/>
        <v>0.41583333333333333</v>
      </c>
    </row>
    <row r="540" spans="1:8" x14ac:dyDescent="0.2">
      <c r="A540" s="234">
        <v>1.7337962962962701E-2</v>
      </c>
      <c r="B540" s="232">
        <f t="shared" si="16"/>
        <v>9.6128170894526033</v>
      </c>
      <c r="F540">
        <v>24</v>
      </c>
      <c r="G540">
        <v>58</v>
      </c>
      <c r="H540">
        <f t="shared" si="17"/>
        <v>0.41611111111111115</v>
      </c>
    </row>
    <row r="541" spans="1:8" x14ac:dyDescent="0.2">
      <c r="A541" s="234">
        <v>1.7349537037036799E-2</v>
      </c>
      <c r="B541" s="232">
        <f t="shared" si="16"/>
        <v>9.6064042695130087</v>
      </c>
      <c r="F541">
        <v>24</v>
      </c>
      <c r="G541">
        <v>59</v>
      </c>
      <c r="H541">
        <f t="shared" si="17"/>
        <v>0.41638888888888892</v>
      </c>
    </row>
    <row r="542" spans="1:8" x14ac:dyDescent="0.2">
      <c r="A542" s="234">
        <v>1.73611111111108E-2</v>
      </c>
      <c r="B542" s="232">
        <f t="shared" si="16"/>
        <v>9.6</v>
      </c>
      <c r="F542">
        <v>25</v>
      </c>
      <c r="G542">
        <v>0</v>
      </c>
      <c r="H542">
        <f t="shared" si="17"/>
        <v>0.41666666666666669</v>
      </c>
    </row>
    <row r="543" spans="1:8" x14ac:dyDescent="0.2">
      <c r="A543" s="234">
        <v>1.7372685185184901E-2</v>
      </c>
      <c r="B543" s="232">
        <f t="shared" si="16"/>
        <v>9.5936042638241172</v>
      </c>
      <c r="F543">
        <v>25</v>
      </c>
      <c r="G543">
        <v>1</v>
      </c>
      <c r="H543">
        <f t="shared" si="17"/>
        <v>0.41694444444444445</v>
      </c>
    </row>
    <row r="544" spans="1:8" x14ac:dyDescent="0.2">
      <c r="A544" s="234">
        <v>1.7384259259258999E-2</v>
      </c>
      <c r="B544" s="232">
        <f t="shared" si="16"/>
        <v>9.5872170439414113</v>
      </c>
      <c r="F544">
        <v>25</v>
      </c>
      <c r="G544">
        <v>2</v>
      </c>
      <c r="H544">
        <f t="shared" si="17"/>
        <v>0.41722222222222222</v>
      </c>
    </row>
    <row r="545" spans="1:8" x14ac:dyDescent="0.2">
      <c r="A545" s="234">
        <v>1.73958333333331E-2</v>
      </c>
      <c r="B545" s="232">
        <f t="shared" si="16"/>
        <v>9.5808383233532926</v>
      </c>
      <c r="F545">
        <v>25</v>
      </c>
      <c r="G545">
        <v>3</v>
      </c>
      <c r="H545">
        <f t="shared" si="17"/>
        <v>0.41750000000000004</v>
      </c>
    </row>
    <row r="546" spans="1:8" x14ac:dyDescent="0.2">
      <c r="A546" s="234">
        <v>1.7407407407407101E-2</v>
      </c>
      <c r="B546" s="232">
        <f t="shared" si="16"/>
        <v>9.5744680851063819</v>
      </c>
      <c r="F546">
        <v>25</v>
      </c>
      <c r="G546">
        <v>4</v>
      </c>
      <c r="H546">
        <f t="shared" si="17"/>
        <v>0.4177777777777778</v>
      </c>
    </row>
    <row r="547" spans="1:8" x14ac:dyDescent="0.2">
      <c r="A547" s="234">
        <v>1.7418981481481199E-2</v>
      </c>
      <c r="B547" s="232">
        <f t="shared" si="16"/>
        <v>9.5681063122923593</v>
      </c>
      <c r="F547">
        <v>25</v>
      </c>
      <c r="G547">
        <v>5</v>
      </c>
      <c r="H547">
        <f t="shared" si="17"/>
        <v>0.41805555555555557</v>
      </c>
    </row>
    <row r="548" spans="1:8" x14ac:dyDescent="0.2">
      <c r="A548" s="234">
        <v>1.74305555555553E-2</v>
      </c>
      <c r="B548" s="232">
        <f t="shared" si="16"/>
        <v>9.5617529880478092</v>
      </c>
      <c r="F548">
        <v>25</v>
      </c>
      <c r="G548">
        <v>6</v>
      </c>
      <c r="H548">
        <f t="shared" si="17"/>
        <v>0.41833333333333333</v>
      </c>
    </row>
    <row r="549" spans="1:8" x14ac:dyDescent="0.2">
      <c r="A549" s="234">
        <v>1.7442129629629401E-2</v>
      </c>
      <c r="B549" s="232">
        <f t="shared" si="16"/>
        <v>9.5554080955540801</v>
      </c>
      <c r="F549">
        <v>25</v>
      </c>
      <c r="G549">
        <v>7</v>
      </c>
      <c r="H549">
        <f t="shared" si="17"/>
        <v>0.41861111111111116</v>
      </c>
    </row>
    <row r="550" spans="1:8" x14ac:dyDescent="0.2">
      <c r="A550" s="234">
        <v>1.7453703703703399E-2</v>
      </c>
      <c r="B550" s="232">
        <f t="shared" si="16"/>
        <v>9.549071618037134</v>
      </c>
      <c r="F550">
        <v>25</v>
      </c>
      <c r="G550">
        <v>8</v>
      </c>
      <c r="H550">
        <f t="shared" si="17"/>
        <v>0.41888888888888892</v>
      </c>
    </row>
    <row r="551" spans="1:8" x14ac:dyDescent="0.2">
      <c r="A551" s="234">
        <v>1.74652777777775E-2</v>
      </c>
      <c r="B551" s="232">
        <f t="shared" si="16"/>
        <v>9.5427435387673949</v>
      </c>
      <c r="F551">
        <v>25</v>
      </c>
      <c r="G551">
        <v>9</v>
      </c>
      <c r="H551">
        <f t="shared" si="17"/>
        <v>0.41916666666666669</v>
      </c>
    </row>
    <row r="552" spans="1:8" x14ac:dyDescent="0.2">
      <c r="A552" s="234">
        <v>1.7476851851851601E-2</v>
      </c>
      <c r="B552" s="232">
        <f t="shared" si="16"/>
        <v>9.5364238410596016</v>
      </c>
      <c r="F552">
        <v>25</v>
      </c>
      <c r="G552">
        <v>10</v>
      </c>
      <c r="H552">
        <f t="shared" si="17"/>
        <v>0.41944444444444445</v>
      </c>
    </row>
    <row r="553" spans="1:8" x14ac:dyDescent="0.2">
      <c r="A553" s="234">
        <v>1.7488425925925699E-2</v>
      </c>
      <c r="B553" s="232">
        <f t="shared" si="16"/>
        <v>9.5301125082726674</v>
      </c>
      <c r="F553">
        <v>25</v>
      </c>
      <c r="G553">
        <v>11</v>
      </c>
      <c r="H553">
        <f t="shared" si="17"/>
        <v>0.41972222222222222</v>
      </c>
    </row>
    <row r="554" spans="1:8" x14ac:dyDescent="0.2">
      <c r="A554" s="234">
        <v>1.74999999999997E-2</v>
      </c>
      <c r="B554" s="232">
        <f t="shared" si="16"/>
        <v>9.5238095238095237</v>
      </c>
      <c r="F554">
        <v>25</v>
      </c>
      <c r="G554">
        <v>12</v>
      </c>
      <c r="H554">
        <f t="shared" si="17"/>
        <v>0.42000000000000004</v>
      </c>
    </row>
    <row r="555" spans="1:8" x14ac:dyDescent="0.2">
      <c r="A555" s="234">
        <v>1.7511574074073801E-2</v>
      </c>
      <c r="B555" s="232">
        <f t="shared" si="16"/>
        <v>9.517514871116985</v>
      </c>
      <c r="F555">
        <v>25</v>
      </c>
      <c r="G555">
        <v>13</v>
      </c>
      <c r="H555">
        <f t="shared" si="17"/>
        <v>0.42027777777777781</v>
      </c>
    </row>
    <row r="556" spans="1:8" x14ac:dyDescent="0.2">
      <c r="A556" s="234">
        <v>1.7523148148147899E-2</v>
      </c>
      <c r="B556" s="232">
        <f t="shared" si="16"/>
        <v>9.5112285336856015</v>
      </c>
      <c r="F556">
        <v>25</v>
      </c>
      <c r="G556">
        <v>14</v>
      </c>
      <c r="H556">
        <f t="shared" si="17"/>
        <v>0.42055555555555557</v>
      </c>
    </row>
    <row r="557" spans="1:8" x14ac:dyDescent="0.2">
      <c r="A557" s="234">
        <v>1.75347222222219E-2</v>
      </c>
      <c r="B557" s="232">
        <f t="shared" si="16"/>
        <v>9.5049504950495045</v>
      </c>
      <c r="F557">
        <v>25</v>
      </c>
      <c r="G557">
        <v>15</v>
      </c>
      <c r="H557">
        <f t="shared" si="17"/>
        <v>0.42083333333333334</v>
      </c>
    </row>
    <row r="558" spans="1:8" x14ac:dyDescent="0.2">
      <c r="A558" s="234">
        <v>1.7546296296296001E-2</v>
      </c>
      <c r="B558" s="232">
        <f t="shared" si="16"/>
        <v>9.4986807387862804</v>
      </c>
      <c r="F558">
        <v>25</v>
      </c>
      <c r="G558">
        <v>16</v>
      </c>
      <c r="H558">
        <f t="shared" si="17"/>
        <v>0.4211111111111111</v>
      </c>
    </row>
    <row r="559" spans="1:8" x14ac:dyDescent="0.2">
      <c r="A559" s="234">
        <v>1.7557870370370099E-2</v>
      </c>
      <c r="B559" s="232">
        <f t="shared" si="16"/>
        <v>9.4924192485168088</v>
      </c>
      <c r="F559">
        <v>25</v>
      </c>
      <c r="G559">
        <v>17</v>
      </c>
      <c r="H559">
        <f t="shared" si="17"/>
        <v>0.42138888888888892</v>
      </c>
    </row>
    <row r="560" spans="1:8" x14ac:dyDescent="0.2">
      <c r="A560" s="234">
        <v>1.75694444444442E-2</v>
      </c>
      <c r="B560" s="232">
        <f t="shared" si="16"/>
        <v>9.4861660079051386</v>
      </c>
      <c r="F560">
        <v>25</v>
      </c>
      <c r="G560">
        <v>18</v>
      </c>
      <c r="H560">
        <f t="shared" si="17"/>
        <v>0.42166666666666669</v>
      </c>
    </row>
    <row r="561" spans="1:8" x14ac:dyDescent="0.2">
      <c r="A561" s="234">
        <v>1.7581018518518201E-2</v>
      </c>
      <c r="B561" s="232">
        <f t="shared" si="16"/>
        <v>9.4799210006583277</v>
      </c>
      <c r="F561">
        <v>25</v>
      </c>
      <c r="G561">
        <v>19</v>
      </c>
      <c r="H561">
        <f t="shared" si="17"/>
        <v>0.42194444444444446</v>
      </c>
    </row>
    <row r="562" spans="1:8" x14ac:dyDescent="0.2">
      <c r="A562" s="234">
        <v>1.7592592592592299E-2</v>
      </c>
      <c r="B562" s="232">
        <f t="shared" si="16"/>
        <v>9.473684210526315</v>
      </c>
      <c r="F562">
        <v>25</v>
      </c>
      <c r="G562">
        <v>20</v>
      </c>
      <c r="H562">
        <f t="shared" si="17"/>
        <v>0.42222222222222222</v>
      </c>
    </row>
    <row r="563" spans="1:8" x14ac:dyDescent="0.2">
      <c r="A563" s="234">
        <v>1.76041666666664E-2</v>
      </c>
      <c r="B563" s="232">
        <f t="shared" si="16"/>
        <v>9.4674556213017738</v>
      </c>
      <c r="F563">
        <v>25</v>
      </c>
      <c r="G563">
        <v>21</v>
      </c>
      <c r="H563">
        <f t="shared" si="17"/>
        <v>0.42250000000000004</v>
      </c>
    </row>
    <row r="564" spans="1:8" x14ac:dyDescent="0.2">
      <c r="A564" s="234">
        <v>1.7615740740740501E-2</v>
      </c>
      <c r="B564" s="232">
        <f t="shared" si="16"/>
        <v>9.4612352168199738</v>
      </c>
      <c r="F564">
        <v>25</v>
      </c>
      <c r="G564">
        <v>22</v>
      </c>
      <c r="H564">
        <f t="shared" si="17"/>
        <v>0.42277777777777781</v>
      </c>
    </row>
    <row r="565" spans="1:8" x14ac:dyDescent="0.2">
      <c r="A565" s="234">
        <v>1.7627314814814499E-2</v>
      </c>
      <c r="B565" s="232">
        <f t="shared" si="16"/>
        <v>9.455022980958633</v>
      </c>
      <c r="F565">
        <v>25</v>
      </c>
      <c r="G565">
        <v>23</v>
      </c>
      <c r="H565">
        <f t="shared" si="17"/>
        <v>0.42305555555555557</v>
      </c>
    </row>
    <row r="566" spans="1:8" x14ac:dyDescent="0.2">
      <c r="A566" s="234">
        <v>1.76388888888886E-2</v>
      </c>
      <c r="B566" s="232">
        <f t="shared" si="16"/>
        <v>9.4488188976377945</v>
      </c>
      <c r="F566">
        <v>25</v>
      </c>
      <c r="G566">
        <v>24</v>
      </c>
      <c r="H566">
        <f t="shared" si="17"/>
        <v>0.42333333333333334</v>
      </c>
    </row>
    <row r="567" spans="1:8" x14ac:dyDescent="0.2">
      <c r="A567" s="234">
        <v>1.7650462962962701E-2</v>
      </c>
      <c r="B567" s="232">
        <f t="shared" si="16"/>
        <v>9.442622950819672</v>
      </c>
      <c r="F567">
        <v>25</v>
      </c>
      <c r="G567">
        <v>25</v>
      </c>
      <c r="H567">
        <f t="shared" si="17"/>
        <v>0.4236111111111111</v>
      </c>
    </row>
    <row r="568" spans="1:8" x14ac:dyDescent="0.2">
      <c r="A568" s="234">
        <v>1.7662037037036799E-2</v>
      </c>
      <c r="B568" s="232">
        <f t="shared" si="16"/>
        <v>9.4364351245085185</v>
      </c>
      <c r="F568">
        <v>25</v>
      </c>
      <c r="G568">
        <v>26</v>
      </c>
      <c r="H568">
        <f t="shared" si="17"/>
        <v>0.42388888888888893</v>
      </c>
    </row>
    <row r="569" spans="1:8" x14ac:dyDescent="0.2">
      <c r="A569" s="234">
        <v>1.76736111111108E-2</v>
      </c>
      <c r="B569" s="232">
        <f t="shared" si="16"/>
        <v>9.4302554027504915</v>
      </c>
      <c r="F569">
        <v>25</v>
      </c>
      <c r="G569">
        <v>27</v>
      </c>
      <c r="H569">
        <f t="shared" si="17"/>
        <v>0.42416666666666669</v>
      </c>
    </row>
    <row r="570" spans="1:8" x14ac:dyDescent="0.2">
      <c r="A570" s="234">
        <v>1.7685185185184901E-2</v>
      </c>
      <c r="B570" s="232">
        <f t="shared" si="16"/>
        <v>9.4240837696335067</v>
      </c>
      <c r="F570">
        <v>25</v>
      </c>
      <c r="G570">
        <v>28</v>
      </c>
      <c r="H570">
        <f t="shared" si="17"/>
        <v>0.42444444444444446</v>
      </c>
    </row>
    <row r="571" spans="1:8" x14ac:dyDescent="0.2">
      <c r="A571" s="234">
        <v>1.7696759259258999E-2</v>
      </c>
      <c r="B571" s="232">
        <f t="shared" si="16"/>
        <v>9.4179202092871162</v>
      </c>
      <c r="F571">
        <v>25</v>
      </c>
      <c r="G571">
        <v>29</v>
      </c>
      <c r="H571">
        <f t="shared" si="17"/>
        <v>0.42472222222222222</v>
      </c>
    </row>
    <row r="572" spans="1:8" x14ac:dyDescent="0.2">
      <c r="A572" s="234">
        <v>1.77083333333331E-2</v>
      </c>
      <c r="B572" s="232">
        <f t="shared" si="16"/>
        <v>9.4117647058823515</v>
      </c>
      <c r="F572">
        <v>25</v>
      </c>
      <c r="G572">
        <v>30</v>
      </c>
      <c r="H572">
        <f t="shared" si="17"/>
        <v>0.42500000000000004</v>
      </c>
    </row>
    <row r="573" spans="1:8" x14ac:dyDescent="0.2">
      <c r="A573" s="234">
        <v>1.7719907407407101E-2</v>
      </c>
      <c r="B573" s="232">
        <f t="shared" si="16"/>
        <v>9.4056172436316121</v>
      </c>
      <c r="F573">
        <v>25</v>
      </c>
      <c r="G573">
        <v>31</v>
      </c>
      <c r="H573">
        <f t="shared" si="17"/>
        <v>0.42527777777777781</v>
      </c>
    </row>
    <row r="574" spans="1:8" x14ac:dyDescent="0.2">
      <c r="A574" s="234">
        <v>1.7731481481481199E-2</v>
      </c>
      <c r="B574" s="232">
        <f t="shared" si="16"/>
        <v>9.3994778067885107</v>
      </c>
      <c r="F574">
        <v>25</v>
      </c>
      <c r="G574">
        <v>32</v>
      </c>
      <c r="H574">
        <f t="shared" si="17"/>
        <v>0.42555555555555558</v>
      </c>
    </row>
    <row r="575" spans="1:8" x14ac:dyDescent="0.2">
      <c r="A575" s="234">
        <v>1.77430555555553E-2</v>
      </c>
      <c r="B575" s="232">
        <f t="shared" si="16"/>
        <v>9.393346379647749</v>
      </c>
      <c r="F575">
        <v>25</v>
      </c>
      <c r="G575">
        <v>33</v>
      </c>
      <c r="H575">
        <f t="shared" si="17"/>
        <v>0.42583333333333334</v>
      </c>
    </row>
    <row r="576" spans="1:8" x14ac:dyDescent="0.2">
      <c r="A576" s="234">
        <v>1.7754629629629301E-2</v>
      </c>
      <c r="B576" s="232">
        <f t="shared" si="16"/>
        <v>9.3872229465449806</v>
      </c>
      <c r="F576">
        <v>25</v>
      </c>
      <c r="G576">
        <v>34</v>
      </c>
      <c r="H576">
        <f t="shared" si="17"/>
        <v>0.42611111111111111</v>
      </c>
    </row>
    <row r="577" spans="1:8" x14ac:dyDescent="0.2">
      <c r="A577" s="234">
        <v>1.7766203703703399E-2</v>
      </c>
      <c r="B577" s="232">
        <f t="shared" si="16"/>
        <v>9.3811074918566764</v>
      </c>
      <c r="F577">
        <v>25</v>
      </c>
      <c r="G577">
        <v>35</v>
      </c>
      <c r="H577">
        <f t="shared" si="17"/>
        <v>0.42638888888888893</v>
      </c>
    </row>
    <row r="578" spans="1:8" x14ac:dyDescent="0.2">
      <c r="A578" s="234">
        <v>1.77777777777775E-2</v>
      </c>
      <c r="B578" s="232">
        <f t="shared" si="16"/>
        <v>9.375</v>
      </c>
      <c r="F578">
        <v>25</v>
      </c>
      <c r="G578">
        <v>36</v>
      </c>
      <c r="H578">
        <f t="shared" si="17"/>
        <v>0.42666666666666669</v>
      </c>
    </row>
    <row r="579" spans="1:8" x14ac:dyDescent="0.2">
      <c r="A579" s="234">
        <v>1.7789351851851602E-2</v>
      </c>
      <c r="B579" s="232">
        <f t="shared" ref="B579:B642" si="18">$C$1/H579</f>
        <v>9.3689004554326605</v>
      </c>
      <c r="F579">
        <v>25</v>
      </c>
      <c r="G579">
        <v>37</v>
      </c>
      <c r="H579">
        <f t="shared" ref="H579:H642" si="19">F579/60+G579/3600</f>
        <v>0.42694444444444446</v>
      </c>
    </row>
    <row r="580" spans="1:8" x14ac:dyDescent="0.2">
      <c r="A580" s="234">
        <v>1.7800925925925599E-2</v>
      </c>
      <c r="B580" s="232">
        <f t="shared" si="18"/>
        <v>9.3628088426527949</v>
      </c>
      <c r="F580">
        <v>25</v>
      </c>
      <c r="G580">
        <v>38</v>
      </c>
      <c r="H580">
        <f t="shared" si="19"/>
        <v>0.42722222222222223</v>
      </c>
    </row>
    <row r="581" spans="1:8" x14ac:dyDescent="0.2">
      <c r="A581" s="234">
        <v>1.78124999999997E-2</v>
      </c>
      <c r="B581" s="232">
        <f t="shared" si="18"/>
        <v>9.3567251461988299</v>
      </c>
      <c r="F581">
        <v>25</v>
      </c>
      <c r="G581">
        <v>39</v>
      </c>
      <c r="H581">
        <f t="shared" si="19"/>
        <v>0.42749999999999999</v>
      </c>
    </row>
    <row r="582" spans="1:8" x14ac:dyDescent="0.2">
      <c r="A582" s="234">
        <v>1.7824074074073801E-2</v>
      </c>
      <c r="B582" s="232">
        <f t="shared" si="18"/>
        <v>9.3506493506493502</v>
      </c>
      <c r="F582">
        <v>25</v>
      </c>
      <c r="G582">
        <v>40</v>
      </c>
      <c r="H582">
        <f t="shared" si="19"/>
        <v>0.42777777777777781</v>
      </c>
    </row>
    <row r="583" spans="1:8" x14ac:dyDescent="0.2">
      <c r="A583" s="234">
        <v>1.7835648148147899E-2</v>
      </c>
      <c r="B583" s="232">
        <f t="shared" si="18"/>
        <v>9.3445814406229708</v>
      </c>
      <c r="F583">
        <v>25</v>
      </c>
      <c r="G583">
        <v>41</v>
      </c>
      <c r="H583">
        <f t="shared" si="19"/>
        <v>0.42805555555555558</v>
      </c>
    </row>
    <row r="584" spans="1:8" x14ac:dyDescent="0.2">
      <c r="A584" s="234">
        <v>1.78472222222219E-2</v>
      </c>
      <c r="B584" s="232">
        <f t="shared" si="18"/>
        <v>9.3385214007782107</v>
      </c>
      <c r="F584">
        <v>25</v>
      </c>
      <c r="G584">
        <v>42</v>
      </c>
      <c r="H584">
        <f t="shared" si="19"/>
        <v>0.42833333333333334</v>
      </c>
    </row>
    <row r="585" spans="1:8" x14ac:dyDescent="0.2">
      <c r="A585" s="234">
        <v>1.7858796296296001E-2</v>
      </c>
      <c r="B585" s="232">
        <f t="shared" si="18"/>
        <v>9.3324692158133509</v>
      </c>
      <c r="F585">
        <v>25</v>
      </c>
      <c r="G585">
        <v>43</v>
      </c>
      <c r="H585">
        <f t="shared" si="19"/>
        <v>0.42861111111111111</v>
      </c>
    </row>
    <row r="586" spans="1:8" x14ac:dyDescent="0.2">
      <c r="A586" s="234">
        <v>1.7870370370370099E-2</v>
      </c>
      <c r="B586" s="232">
        <f t="shared" si="18"/>
        <v>9.3264248704663206</v>
      </c>
      <c r="F586">
        <v>25</v>
      </c>
      <c r="G586">
        <v>44</v>
      </c>
      <c r="H586">
        <f t="shared" si="19"/>
        <v>0.42888888888888893</v>
      </c>
    </row>
    <row r="587" spans="1:8" x14ac:dyDescent="0.2">
      <c r="A587" s="234">
        <v>1.7881944444444201E-2</v>
      </c>
      <c r="B587" s="232">
        <f t="shared" si="18"/>
        <v>9.3203883495145625</v>
      </c>
      <c r="F587">
        <v>25</v>
      </c>
      <c r="G587">
        <v>45</v>
      </c>
      <c r="H587">
        <f t="shared" si="19"/>
        <v>0.4291666666666667</v>
      </c>
    </row>
    <row r="588" spans="1:8" x14ac:dyDescent="0.2">
      <c r="A588" s="234">
        <v>1.7893518518518201E-2</v>
      </c>
      <c r="B588" s="232">
        <f t="shared" si="18"/>
        <v>9.3143596377749027</v>
      </c>
      <c r="F588">
        <v>25</v>
      </c>
      <c r="G588">
        <v>46</v>
      </c>
      <c r="H588">
        <f t="shared" si="19"/>
        <v>0.42944444444444446</v>
      </c>
    </row>
    <row r="589" spans="1:8" x14ac:dyDescent="0.2">
      <c r="A589" s="234">
        <v>1.7905092592592299E-2</v>
      </c>
      <c r="B589" s="232">
        <f t="shared" si="18"/>
        <v>9.3083387201034267</v>
      </c>
      <c r="F589">
        <v>25</v>
      </c>
      <c r="G589">
        <v>47</v>
      </c>
      <c r="H589">
        <f t="shared" si="19"/>
        <v>0.42972222222222223</v>
      </c>
    </row>
    <row r="590" spans="1:8" x14ac:dyDescent="0.2">
      <c r="A590" s="234">
        <v>1.79166666666664E-2</v>
      </c>
      <c r="B590" s="232">
        <f t="shared" si="18"/>
        <v>9.3023255813953494</v>
      </c>
      <c r="F590">
        <v>25</v>
      </c>
      <c r="G590">
        <v>48</v>
      </c>
      <c r="H590">
        <f t="shared" si="19"/>
        <v>0.43</v>
      </c>
    </row>
    <row r="591" spans="1:8" x14ac:dyDescent="0.2">
      <c r="A591" s="234">
        <v>1.7928240740740401E-2</v>
      </c>
      <c r="B591" s="232">
        <f t="shared" si="18"/>
        <v>9.2963202065848929</v>
      </c>
      <c r="F591">
        <v>25</v>
      </c>
      <c r="G591">
        <v>49</v>
      </c>
      <c r="H591">
        <f t="shared" si="19"/>
        <v>0.43027777777777781</v>
      </c>
    </row>
    <row r="592" spans="1:8" x14ac:dyDescent="0.2">
      <c r="A592" s="234">
        <v>1.7939814814814499E-2</v>
      </c>
      <c r="B592" s="232">
        <f t="shared" si="18"/>
        <v>9.2903225806451601</v>
      </c>
      <c r="F592">
        <v>25</v>
      </c>
      <c r="G592">
        <v>50</v>
      </c>
      <c r="H592">
        <f t="shared" si="19"/>
        <v>0.43055555555555558</v>
      </c>
    </row>
    <row r="593" spans="1:8" x14ac:dyDescent="0.2">
      <c r="A593" s="234">
        <v>1.79513888888886E-2</v>
      </c>
      <c r="B593" s="232">
        <f t="shared" si="18"/>
        <v>9.2843326885880071</v>
      </c>
      <c r="F593">
        <v>25</v>
      </c>
      <c r="G593">
        <v>51</v>
      </c>
      <c r="H593">
        <f t="shared" si="19"/>
        <v>0.43083333333333335</v>
      </c>
    </row>
    <row r="594" spans="1:8" x14ac:dyDescent="0.2">
      <c r="A594" s="234">
        <v>1.7962962962962702E-2</v>
      </c>
      <c r="B594" s="232">
        <f t="shared" si="18"/>
        <v>9.2783505154639183</v>
      </c>
      <c r="F594">
        <v>25</v>
      </c>
      <c r="G594">
        <v>52</v>
      </c>
      <c r="H594">
        <f t="shared" si="19"/>
        <v>0.43111111111111111</v>
      </c>
    </row>
    <row r="595" spans="1:8" x14ac:dyDescent="0.2">
      <c r="A595" s="234">
        <v>1.7974537037036699E-2</v>
      </c>
      <c r="B595" s="232">
        <f t="shared" si="18"/>
        <v>9.2723760463618792</v>
      </c>
      <c r="F595">
        <v>25</v>
      </c>
      <c r="G595">
        <v>53</v>
      </c>
      <c r="H595">
        <f t="shared" si="19"/>
        <v>0.43138888888888893</v>
      </c>
    </row>
    <row r="596" spans="1:8" x14ac:dyDescent="0.2">
      <c r="A596" s="234">
        <v>1.79861111111108E-2</v>
      </c>
      <c r="B596" s="232">
        <f t="shared" si="18"/>
        <v>9.2664092664092657</v>
      </c>
      <c r="F596">
        <v>25</v>
      </c>
      <c r="G596">
        <v>54</v>
      </c>
      <c r="H596">
        <f t="shared" si="19"/>
        <v>0.4316666666666667</v>
      </c>
    </row>
    <row r="597" spans="1:8" x14ac:dyDescent="0.2">
      <c r="A597" s="234">
        <v>1.7997685185184902E-2</v>
      </c>
      <c r="B597" s="232">
        <f t="shared" si="18"/>
        <v>9.260450160771704</v>
      </c>
      <c r="F597">
        <v>25</v>
      </c>
      <c r="G597">
        <v>55</v>
      </c>
      <c r="H597">
        <f t="shared" si="19"/>
        <v>0.43194444444444446</v>
      </c>
    </row>
    <row r="598" spans="1:8" x14ac:dyDescent="0.2">
      <c r="A598" s="234">
        <v>1.8009259259258999E-2</v>
      </c>
      <c r="B598" s="232">
        <f t="shared" si="18"/>
        <v>9.2544987146529554</v>
      </c>
      <c r="F598">
        <v>25</v>
      </c>
      <c r="G598">
        <v>56</v>
      </c>
      <c r="H598">
        <f t="shared" si="19"/>
        <v>0.43222222222222223</v>
      </c>
    </row>
    <row r="599" spans="1:8" x14ac:dyDescent="0.2">
      <c r="A599" s="234">
        <v>1.8020833333333E-2</v>
      </c>
      <c r="B599" s="232">
        <f t="shared" si="18"/>
        <v>9.2485549132947984</v>
      </c>
      <c r="F599">
        <v>25</v>
      </c>
      <c r="G599">
        <v>57</v>
      </c>
      <c r="H599">
        <f t="shared" si="19"/>
        <v>0.4325</v>
      </c>
    </row>
    <row r="600" spans="1:8" x14ac:dyDescent="0.2">
      <c r="A600" s="234">
        <v>1.8032407407407101E-2</v>
      </c>
      <c r="B600" s="232">
        <f t="shared" si="18"/>
        <v>9.2426187419768926</v>
      </c>
      <c r="F600">
        <v>25</v>
      </c>
      <c r="G600">
        <v>58</v>
      </c>
      <c r="H600">
        <f t="shared" si="19"/>
        <v>0.43277777777777782</v>
      </c>
    </row>
    <row r="601" spans="1:8" x14ac:dyDescent="0.2">
      <c r="A601" s="234">
        <v>1.8043981481481199E-2</v>
      </c>
      <c r="B601" s="232">
        <f t="shared" si="18"/>
        <v>9.236690186016677</v>
      </c>
      <c r="F601">
        <v>25</v>
      </c>
      <c r="G601">
        <v>59</v>
      </c>
      <c r="H601">
        <f t="shared" si="19"/>
        <v>0.43305555555555558</v>
      </c>
    </row>
    <row r="602" spans="1:8" x14ac:dyDescent="0.2">
      <c r="A602" s="234">
        <v>1.8055555555555301E-2</v>
      </c>
      <c r="B602" s="232">
        <f t="shared" si="18"/>
        <v>9.2307692307692299</v>
      </c>
      <c r="F602">
        <v>26</v>
      </c>
      <c r="G602">
        <v>0</v>
      </c>
      <c r="H602">
        <f t="shared" si="19"/>
        <v>0.43333333333333335</v>
      </c>
    </row>
    <row r="603" spans="1:8" x14ac:dyDescent="0.2">
      <c r="A603" s="234">
        <v>1.8067129629629301E-2</v>
      </c>
      <c r="B603" s="232">
        <f t="shared" si="18"/>
        <v>9.2248558616271623</v>
      </c>
      <c r="F603">
        <v>26</v>
      </c>
      <c r="G603">
        <v>1</v>
      </c>
      <c r="H603">
        <f t="shared" si="19"/>
        <v>0.43361111111111111</v>
      </c>
    </row>
    <row r="604" spans="1:8" x14ac:dyDescent="0.2">
      <c r="A604" s="234">
        <v>1.8078703703703399E-2</v>
      </c>
      <c r="B604" s="232">
        <f t="shared" si="18"/>
        <v>9.2189500640204862</v>
      </c>
      <c r="F604">
        <v>26</v>
      </c>
      <c r="G604">
        <v>2</v>
      </c>
      <c r="H604">
        <f t="shared" si="19"/>
        <v>0.43388888888888888</v>
      </c>
    </row>
    <row r="605" spans="1:8" x14ac:dyDescent="0.2">
      <c r="A605" s="234">
        <v>1.80902777777775E-2</v>
      </c>
      <c r="B605" s="232">
        <f t="shared" si="18"/>
        <v>9.2130518234165066</v>
      </c>
      <c r="F605">
        <v>26</v>
      </c>
      <c r="G605">
        <v>3</v>
      </c>
      <c r="H605">
        <f t="shared" si="19"/>
        <v>0.4341666666666667</v>
      </c>
    </row>
    <row r="606" spans="1:8" x14ac:dyDescent="0.2">
      <c r="A606" s="234">
        <v>1.8101851851851501E-2</v>
      </c>
      <c r="B606" s="232">
        <f t="shared" si="18"/>
        <v>9.2071611253196934</v>
      </c>
      <c r="F606">
        <v>26</v>
      </c>
      <c r="G606">
        <v>4</v>
      </c>
      <c r="H606">
        <f t="shared" si="19"/>
        <v>0.43444444444444447</v>
      </c>
    </row>
    <row r="607" spans="1:8" x14ac:dyDescent="0.2">
      <c r="A607" s="234">
        <v>1.8113425925925599E-2</v>
      </c>
      <c r="B607" s="232">
        <f t="shared" si="18"/>
        <v>9.201277955271566</v>
      </c>
      <c r="F607">
        <v>26</v>
      </c>
      <c r="G607">
        <v>5</v>
      </c>
      <c r="H607">
        <f t="shared" si="19"/>
        <v>0.43472222222222223</v>
      </c>
    </row>
    <row r="608" spans="1:8" x14ac:dyDescent="0.2">
      <c r="A608" s="234">
        <v>1.81249999999997E-2</v>
      </c>
      <c r="B608" s="232">
        <f t="shared" si="18"/>
        <v>9.1954022988505741</v>
      </c>
      <c r="F608">
        <v>26</v>
      </c>
      <c r="G608">
        <v>6</v>
      </c>
      <c r="H608">
        <f t="shared" si="19"/>
        <v>0.435</v>
      </c>
    </row>
    <row r="609" spans="1:8" x14ac:dyDescent="0.2">
      <c r="A609" s="234">
        <v>1.8136574074073802E-2</v>
      </c>
      <c r="B609" s="232">
        <f t="shared" si="18"/>
        <v>9.1895341416719845</v>
      </c>
      <c r="F609">
        <v>26</v>
      </c>
      <c r="G609">
        <v>7</v>
      </c>
      <c r="H609">
        <f t="shared" si="19"/>
        <v>0.43527777777777782</v>
      </c>
    </row>
    <row r="610" spans="1:8" x14ac:dyDescent="0.2">
      <c r="A610" s="234">
        <v>1.8148148148147799E-2</v>
      </c>
      <c r="B610" s="232">
        <f t="shared" si="18"/>
        <v>9.1836734693877542</v>
      </c>
      <c r="F610">
        <v>26</v>
      </c>
      <c r="G610">
        <v>8</v>
      </c>
      <c r="H610">
        <f t="shared" si="19"/>
        <v>0.43555555555555558</v>
      </c>
    </row>
    <row r="611" spans="1:8" x14ac:dyDescent="0.2">
      <c r="A611" s="234">
        <v>1.81597222222219E-2</v>
      </c>
      <c r="B611" s="232">
        <f t="shared" si="18"/>
        <v>9.1778202676864247</v>
      </c>
      <c r="F611">
        <v>26</v>
      </c>
      <c r="G611">
        <v>9</v>
      </c>
      <c r="H611">
        <f t="shared" si="19"/>
        <v>0.43583333333333335</v>
      </c>
    </row>
    <row r="612" spans="1:8" x14ac:dyDescent="0.2">
      <c r="A612" s="234">
        <v>1.8171296296296002E-2</v>
      </c>
      <c r="B612" s="232">
        <f t="shared" si="18"/>
        <v>9.1719745222929934</v>
      </c>
      <c r="F612">
        <v>26</v>
      </c>
      <c r="G612">
        <v>10</v>
      </c>
      <c r="H612">
        <f t="shared" si="19"/>
        <v>0.43611111111111112</v>
      </c>
    </row>
    <row r="613" spans="1:8" x14ac:dyDescent="0.2">
      <c r="A613" s="234">
        <v>1.8182870370370099E-2</v>
      </c>
      <c r="B613" s="232">
        <f t="shared" si="18"/>
        <v>9.1661362189688091</v>
      </c>
      <c r="F613">
        <v>26</v>
      </c>
      <c r="G613">
        <v>11</v>
      </c>
      <c r="H613">
        <f t="shared" si="19"/>
        <v>0.43638888888888888</v>
      </c>
    </row>
    <row r="614" spans="1:8" x14ac:dyDescent="0.2">
      <c r="A614" s="234">
        <v>1.81944444444441E-2</v>
      </c>
      <c r="B614" s="232">
        <f t="shared" si="18"/>
        <v>9.1603053435114496</v>
      </c>
      <c r="F614">
        <v>26</v>
      </c>
      <c r="G614">
        <v>12</v>
      </c>
      <c r="H614">
        <f t="shared" si="19"/>
        <v>0.4366666666666667</v>
      </c>
    </row>
    <row r="615" spans="1:8" x14ac:dyDescent="0.2">
      <c r="A615" s="234">
        <v>1.8206018518518201E-2</v>
      </c>
      <c r="B615" s="232">
        <f t="shared" si="18"/>
        <v>9.1544818817546076</v>
      </c>
      <c r="F615">
        <v>26</v>
      </c>
      <c r="G615">
        <v>13</v>
      </c>
      <c r="H615">
        <f t="shared" si="19"/>
        <v>0.43694444444444447</v>
      </c>
    </row>
    <row r="616" spans="1:8" x14ac:dyDescent="0.2">
      <c r="A616" s="234">
        <v>1.8217592592592299E-2</v>
      </c>
      <c r="B616" s="232">
        <f t="shared" si="18"/>
        <v>9.1486658195679791</v>
      </c>
      <c r="F616">
        <v>26</v>
      </c>
      <c r="G616">
        <v>14</v>
      </c>
      <c r="H616">
        <f t="shared" si="19"/>
        <v>0.43722222222222223</v>
      </c>
    </row>
    <row r="617" spans="1:8" x14ac:dyDescent="0.2">
      <c r="A617" s="234">
        <v>1.8229166666666401E-2</v>
      </c>
      <c r="B617" s="232">
        <f t="shared" si="18"/>
        <v>9.1428571428571423</v>
      </c>
      <c r="F617">
        <v>26</v>
      </c>
      <c r="G617">
        <v>15</v>
      </c>
      <c r="H617">
        <f t="shared" si="19"/>
        <v>0.4375</v>
      </c>
    </row>
    <row r="618" spans="1:8" x14ac:dyDescent="0.2">
      <c r="A618" s="234">
        <v>1.8240740740740401E-2</v>
      </c>
      <c r="B618" s="232">
        <f t="shared" si="18"/>
        <v>9.1370558375634516</v>
      </c>
      <c r="F618">
        <v>26</v>
      </c>
      <c r="G618">
        <v>16</v>
      </c>
      <c r="H618">
        <f t="shared" si="19"/>
        <v>0.43777777777777777</v>
      </c>
    </row>
    <row r="619" spans="1:8" x14ac:dyDescent="0.2">
      <c r="A619" s="234">
        <v>1.8252314814814499E-2</v>
      </c>
      <c r="B619" s="232">
        <f t="shared" si="18"/>
        <v>9.1312618896639179</v>
      </c>
      <c r="F619">
        <v>26</v>
      </c>
      <c r="G619">
        <v>17</v>
      </c>
      <c r="H619">
        <f t="shared" si="19"/>
        <v>0.43805555555555559</v>
      </c>
    </row>
    <row r="620" spans="1:8" x14ac:dyDescent="0.2">
      <c r="A620" s="234">
        <v>1.8263888888888601E-2</v>
      </c>
      <c r="B620" s="232">
        <f t="shared" si="18"/>
        <v>9.1254752851711025</v>
      </c>
      <c r="F620">
        <v>26</v>
      </c>
      <c r="G620">
        <v>18</v>
      </c>
      <c r="H620">
        <f t="shared" si="19"/>
        <v>0.43833333333333335</v>
      </c>
    </row>
    <row r="621" spans="1:8" x14ac:dyDescent="0.2">
      <c r="A621" s="234">
        <v>1.8275462962962698E-2</v>
      </c>
      <c r="B621" s="232">
        <f t="shared" si="18"/>
        <v>9.119696010132996</v>
      </c>
      <c r="F621">
        <v>26</v>
      </c>
      <c r="G621">
        <v>19</v>
      </c>
      <c r="H621">
        <f t="shared" si="19"/>
        <v>0.43861111111111112</v>
      </c>
    </row>
    <row r="622" spans="1:8" x14ac:dyDescent="0.2">
      <c r="A622" s="234">
        <v>1.8287037037036699E-2</v>
      </c>
      <c r="B622" s="232">
        <f t="shared" si="18"/>
        <v>9.113924050632912</v>
      </c>
      <c r="F622">
        <v>26</v>
      </c>
      <c r="G622">
        <v>20</v>
      </c>
      <c r="H622">
        <f t="shared" si="19"/>
        <v>0.43888888888888888</v>
      </c>
    </row>
    <row r="623" spans="1:8" x14ac:dyDescent="0.2">
      <c r="A623" s="234">
        <v>1.82986111111108E-2</v>
      </c>
      <c r="B623" s="232">
        <f t="shared" si="18"/>
        <v>9.1081593927893731</v>
      </c>
      <c r="F623">
        <v>26</v>
      </c>
      <c r="G623">
        <v>21</v>
      </c>
      <c r="H623">
        <f t="shared" si="19"/>
        <v>0.43916666666666671</v>
      </c>
    </row>
    <row r="624" spans="1:8" x14ac:dyDescent="0.2">
      <c r="A624" s="234">
        <v>1.8310185185184898E-2</v>
      </c>
      <c r="B624" s="232">
        <f t="shared" si="18"/>
        <v>9.1024020227560047</v>
      </c>
      <c r="F624">
        <v>26</v>
      </c>
      <c r="G624">
        <v>22</v>
      </c>
      <c r="H624">
        <f t="shared" si="19"/>
        <v>0.43944444444444447</v>
      </c>
    </row>
    <row r="625" spans="1:8" x14ac:dyDescent="0.2">
      <c r="A625" s="234">
        <v>1.8321759259258899E-2</v>
      </c>
      <c r="B625" s="232">
        <f t="shared" si="18"/>
        <v>9.0966519267214139</v>
      </c>
      <c r="F625">
        <v>26</v>
      </c>
      <c r="G625">
        <v>23</v>
      </c>
      <c r="H625">
        <f t="shared" si="19"/>
        <v>0.43972222222222224</v>
      </c>
    </row>
    <row r="626" spans="1:8" x14ac:dyDescent="0.2">
      <c r="A626" s="234">
        <v>1.8333333333333E-2</v>
      </c>
      <c r="B626" s="232">
        <f t="shared" si="18"/>
        <v>9.0909090909090917</v>
      </c>
      <c r="F626">
        <v>26</v>
      </c>
      <c r="G626">
        <v>24</v>
      </c>
      <c r="H626">
        <f t="shared" si="19"/>
        <v>0.44</v>
      </c>
    </row>
    <row r="627" spans="1:8" x14ac:dyDescent="0.2">
      <c r="A627" s="234">
        <v>1.8344907407407102E-2</v>
      </c>
      <c r="B627" s="232">
        <f t="shared" si="18"/>
        <v>9.0851735015772874</v>
      </c>
      <c r="F627">
        <v>26</v>
      </c>
      <c r="G627">
        <v>25</v>
      </c>
      <c r="H627">
        <f t="shared" si="19"/>
        <v>0.44027777777777777</v>
      </c>
    </row>
    <row r="628" spans="1:8" x14ac:dyDescent="0.2">
      <c r="A628" s="234">
        <v>1.83564814814812E-2</v>
      </c>
      <c r="B628" s="232">
        <f t="shared" si="18"/>
        <v>9.079445145018914</v>
      </c>
      <c r="F628">
        <v>26</v>
      </c>
      <c r="G628">
        <v>26</v>
      </c>
      <c r="H628">
        <f t="shared" si="19"/>
        <v>0.44055555555555559</v>
      </c>
    </row>
    <row r="629" spans="1:8" x14ac:dyDescent="0.2">
      <c r="A629" s="234">
        <v>1.83680555555552E-2</v>
      </c>
      <c r="B629" s="232">
        <f t="shared" si="18"/>
        <v>9.0737240075614363</v>
      </c>
      <c r="F629">
        <v>26</v>
      </c>
      <c r="G629">
        <v>27</v>
      </c>
      <c r="H629">
        <f t="shared" si="19"/>
        <v>0.44083333333333335</v>
      </c>
    </row>
    <row r="630" spans="1:8" x14ac:dyDescent="0.2">
      <c r="A630" s="234">
        <v>1.8379629629629302E-2</v>
      </c>
      <c r="B630" s="232">
        <f t="shared" si="18"/>
        <v>9.0680100755667503</v>
      </c>
      <c r="F630">
        <v>26</v>
      </c>
      <c r="G630">
        <v>28</v>
      </c>
      <c r="H630">
        <f t="shared" si="19"/>
        <v>0.44111111111111112</v>
      </c>
    </row>
    <row r="631" spans="1:8" x14ac:dyDescent="0.2">
      <c r="A631" s="234">
        <v>1.8391203703703399E-2</v>
      </c>
      <c r="B631" s="232">
        <f t="shared" si="18"/>
        <v>9.0623033354310891</v>
      </c>
      <c r="F631">
        <v>26</v>
      </c>
      <c r="G631">
        <v>29</v>
      </c>
      <c r="H631">
        <f t="shared" si="19"/>
        <v>0.44138888888888889</v>
      </c>
    </row>
    <row r="632" spans="1:8" x14ac:dyDescent="0.2">
      <c r="A632" s="234">
        <v>1.8402777777777501E-2</v>
      </c>
      <c r="B632" s="232">
        <f t="shared" si="18"/>
        <v>9.0566037735849054</v>
      </c>
      <c r="F632">
        <v>26</v>
      </c>
      <c r="G632">
        <v>30</v>
      </c>
      <c r="H632">
        <f t="shared" si="19"/>
        <v>0.44166666666666671</v>
      </c>
    </row>
    <row r="633" spans="1:8" x14ac:dyDescent="0.2">
      <c r="A633" s="234">
        <v>1.8414351851851501E-2</v>
      </c>
      <c r="B633" s="232">
        <f t="shared" si="18"/>
        <v>9.0509113764927704</v>
      </c>
      <c r="F633">
        <v>26</v>
      </c>
      <c r="G633">
        <v>31</v>
      </c>
      <c r="H633">
        <f t="shared" si="19"/>
        <v>0.44194444444444447</v>
      </c>
    </row>
    <row r="634" spans="1:8" x14ac:dyDescent="0.2">
      <c r="A634" s="234">
        <v>1.8425925925925599E-2</v>
      </c>
      <c r="B634" s="232">
        <f t="shared" si="18"/>
        <v>9.0452261306532655</v>
      </c>
      <c r="F634">
        <v>26</v>
      </c>
      <c r="G634">
        <v>32</v>
      </c>
      <c r="H634">
        <f t="shared" si="19"/>
        <v>0.44222222222222224</v>
      </c>
    </row>
    <row r="635" spans="1:8" x14ac:dyDescent="0.2">
      <c r="A635" s="234">
        <v>1.8437499999999701E-2</v>
      </c>
      <c r="B635" s="232">
        <f t="shared" si="18"/>
        <v>9.0395480225988702</v>
      </c>
      <c r="F635">
        <v>26</v>
      </c>
      <c r="G635">
        <v>33</v>
      </c>
      <c r="H635">
        <f t="shared" si="19"/>
        <v>0.4425</v>
      </c>
    </row>
    <row r="636" spans="1:8" x14ac:dyDescent="0.2">
      <c r="A636" s="234">
        <v>1.8449074074073701E-2</v>
      </c>
      <c r="B636" s="232">
        <f t="shared" si="18"/>
        <v>9.0338770388958594</v>
      </c>
      <c r="F636">
        <v>26</v>
      </c>
      <c r="G636">
        <v>34</v>
      </c>
      <c r="H636">
        <f t="shared" si="19"/>
        <v>0.44277777777777777</v>
      </c>
    </row>
    <row r="637" spans="1:8" x14ac:dyDescent="0.2">
      <c r="A637" s="234">
        <v>1.8460648148147799E-2</v>
      </c>
      <c r="B637" s="232">
        <f t="shared" si="18"/>
        <v>9.0282131661441998</v>
      </c>
      <c r="F637">
        <v>26</v>
      </c>
      <c r="G637">
        <v>35</v>
      </c>
      <c r="H637">
        <f t="shared" si="19"/>
        <v>0.44305555555555559</v>
      </c>
    </row>
    <row r="638" spans="1:8" x14ac:dyDescent="0.2">
      <c r="A638" s="234">
        <v>1.8472222222221901E-2</v>
      </c>
      <c r="B638" s="232">
        <f t="shared" si="18"/>
        <v>9.022556390977444</v>
      </c>
      <c r="F638">
        <v>26</v>
      </c>
      <c r="G638">
        <v>36</v>
      </c>
      <c r="H638">
        <f t="shared" si="19"/>
        <v>0.44333333333333336</v>
      </c>
    </row>
    <row r="639" spans="1:8" x14ac:dyDescent="0.2">
      <c r="A639" s="234">
        <v>1.8483796296295998E-2</v>
      </c>
      <c r="B639" s="232">
        <f t="shared" si="18"/>
        <v>9.0169067000626164</v>
      </c>
      <c r="F639">
        <v>26</v>
      </c>
      <c r="G639">
        <v>37</v>
      </c>
      <c r="H639">
        <f t="shared" si="19"/>
        <v>0.44361111111111112</v>
      </c>
    </row>
    <row r="640" spans="1:8" x14ac:dyDescent="0.2">
      <c r="A640" s="234">
        <v>1.84953703703701E-2</v>
      </c>
      <c r="B640" s="232">
        <f t="shared" si="18"/>
        <v>9.0112640801001245</v>
      </c>
      <c r="F640">
        <v>26</v>
      </c>
      <c r="G640">
        <v>38</v>
      </c>
      <c r="H640">
        <f t="shared" si="19"/>
        <v>0.44388888888888889</v>
      </c>
    </row>
    <row r="641" spans="1:8" x14ac:dyDescent="0.2">
      <c r="A641" s="234">
        <v>1.85069444444441E-2</v>
      </c>
      <c r="B641" s="232">
        <f t="shared" si="18"/>
        <v>9.0056285178236397</v>
      </c>
      <c r="F641">
        <v>26</v>
      </c>
      <c r="G641">
        <v>39</v>
      </c>
      <c r="H641">
        <f t="shared" si="19"/>
        <v>0.44416666666666671</v>
      </c>
    </row>
    <row r="642" spans="1:8" x14ac:dyDescent="0.2">
      <c r="A642" s="234">
        <v>1.8518518518518198E-2</v>
      </c>
      <c r="B642" s="232">
        <f t="shared" si="18"/>
        <v>9</v>
      </c>
      <c r="F642">
        <v>26</v>
      </c>
      <c r="G642">
        <v>40</v>
      </c>
      <c r="H642">
        <f t="shared" si="19"/>
        <v>0.44444444444444448</v>
      </c>
    </row>
    <row r="643" spans="1:8" x14ac:dyDescent="0.2">
      <c r="A643" s="234">
        <v>1.85300925925923E-2</v>
      </c>
      <c r="B643" s="232">
        <f t="shared" ref="B643:B706" si="20">$C$1/H643</f>
        <v>8.9943785134291065</v>
      </c>
      <c r="F643">
        <v>26</v>
      </c>
      <c r="G643">
        <v>41</v>
      </c>
      <c r="H643">
        <f t="shared" ref="H643:H706" si="21">F643/60+G643/3600</f>
        <v>0.44472222222222224</v>
      </c>
    </row>
    <row r="644" spans="1:8" x14ac:dyDescent="0.2">
      <c r="A644" s="234">
        <v>1.85416666666663E-2</v>
      </c>
      <c r="B644" s="232">
        <f t="shared" si="20"/>
        <v>8.9887640449438209</v>
      </c>
      <c r="F644">
        <v>26</v>
      </c>
      <c r="G644">
        <v>42</v>
      </c>
      <c r="H644">
        <f t="shared" si="21"/>
        <v>0.44500000000000001</v>
      </c>
    </row>
    <row r="645" spans="1:8" x14ac:dyDescent="0.2">
      <c r="A645" s="234">
        <v>1.8553240740740402E-2</v>
      </c>
      <c r="B645" s="232">
        <f t="shared" si="20"/>
        <v>8.9831565814098564</v>
      </c>
      <c r="F645">
        <v>26</v>
      </c>
      <c r="G645">
        <v>43</v>
      </c>
      <c r="H645">
        <f t="shared" si="21"/>
        <v>0.44527777777777777</v>
      </c>
    </row>
    <row r="646" spans="1:8" x14ac:dyDescent="0.2">
      <c r="A646" s="234">
        <v>1.85648148148145E-2</v>
      </c>
      <c r="B646" s="232">
        <f t="shared" si="20"/>
        <v>8.9775561097256844</v>
      </c>
      <c r="F646">
        <v>26</v>
      </c>
      <c r="G646">
        <v>44</v>
      </c>
      <c r="H646">
        <f t="shared" si="21"/>
        <v>0.44555555555555559</v>
      </c>
    </row>
    <row r="647" spans="1:8" x14ac:dyDescent="0.2">
      <c r="A647" s="234">
        <v>1.8576388888888601E-2</v>
      </c>
      <c r="B647" s="232">
        <f t="shared" si="20"/>
        <v>8.9719626168224291</v>
      </c>
      <c r="F647">
        <v>26</v>
      </c>
      <c r="G647">
        <v>45</v>
      </c>
      <c r="H647">
        <f t="shared" si="21"/>
        <v>0.44583333333333336</v>
      </c>
    </row>
    <row r="648" spans="1:8" x14ac:dyDescent="0.2">
      <c r="A648" s="234">
        <v>1.8587962962962602E-2</v>
      </c>
      <c r="B648" s="232">
        <f t="shared" si="20"/>
        <v>8.9663760896637612</v>
      </c>
      <c r="F648">
        <v>26</v>
      </c>
      <c r="G648">
        <v>46</v>
      </c>
      <c r="H648">
        <f t="shared" si="21"/>
        <v>0.44611111111111112</v>
      </c>
    </row>
    <row r="649" spans="1:8" x14ac:dyDescent="0.2">
      <c r="A649" s="234">
        <v>1.8599537037036699E-2</v>
      </c>
      <c r="B649" s="232">
        <f t="shared" si="20"/>
        <v>8.9607965152458</v>
      </c>
      <c r="F649">
        <v>26</v>
      </c>
      <c r="G649">
        <v>47</v>
      </c>
      <c r="H649">
        <f t="shared" si="21"/>
        <v>0.44638888888888889</v>
      </c>
    </row>
    <row r="650" spans="1:8" x14ac:dyDescent="0.2">
      <c r="A650" s="234">
        <v>1.8611111111110801E-2</v>
      </c>
      <c r="B650" s="232">
        <f t="shared" si="20"/>
        <v>8.9552238805970159</v>
      </c>
      <c r="F650">
        <v>26</v>
      </c>
      <c r="G650">
        <v>48</v>
      </c>
      <c r="H650">
        <f t="shared" si="21"/>
        <v>0.44666666666666666</v>
      </c>
    </row>
    <row r="651" spans="1:8" x14ac:dyDescent="0.2">
      <c r="A651" s="234">
        <v>1.8622685185184899E-2</v>
      </c>
      <c r="B651" s="232">
        <f t="shared" si="20"/>
        <v>8.9496581727781219</v>
      </c>
      <c r="F651">
        <v>26</v>
      </c>
      <c r="G651">
        <v>49</v>
      </c>
      <c r="H651">
        <f t="shared" si="21"/>
        <v>0.44694444444444448</v>
      </c>
    </row>
    <row r="652" spans="1:8" x14ac:dyDescent="0.2">
      <c r="A652" s="234">
        <v>1.8634259259258899E-2</v>
      </c>
      <c r="B652" s="232">
        <f t="shared" si="20"/>
        <v>8.9440993788819867</v>
      </c>
      <c r="F652">
        <v>26</v>
      </c>
      <c r="G652">
        <v>50</v>
      </c>
      <c r="H652">
        <f t="shared" si="21"/>
        <v>0.44722222222222224</v>
      </c>
    </row>
    <row r="653" spans="1:8" x14ac:dyDescent="0.2">
      <c r="A653" s="234">
        <v>1.8645833333333001E-2</v>
      </c>
      <c r="B653" s="232">
        <f t="shared" si="20"/>
        <v>8.938547486033519</v>
      </c>
      <c r="F653">
        <v>26</v>
      </c>
      <c r="G653">
        <v>51</v>
      </c>
      <c r="H653">
        <f t="shared" si="21"/>
        <v>0.44750000000000001</v>
      </c>
    </row>
    <row r="654" spans="1:8" x14ac:dyDescent="0.2">
      <c r="A654" s="234">
        <v>1.8657407407407098E-2</v>
      </c>
      <c r="B654" s="232">
        <f t="shared" si="20"/>
        <v>8.933002481389579</v>
      </c>
      <c r="F654">
        <v>26</v>
      </c>
      <c r="G654">
        <v>52</v>
      </c>
      <c r="H654">
        <f t="shared" si="21"/>
        <v>0.44777777777777777</v>
      </c>
    </row>
    <row r="655" spans="1:8" x14ac:dyDescent="0.2">
      <c r="A655" s="234">
        <v>1.86689814814812E-2</v>
      </c>
      <c r="B655" s="232">
        <f t="shared" si="20"/>
        <v>8.9274643521388715</v>
      </c>
      <c r="F655">
        <v>26</v>
      </c>
      <c r="G655">
        <v>53</v>
      </c>
      <c r="H655">
        <f t="shared" si="21"/>
        <v>0.4480555555555556</v>
      </c>
    </row>
    <row r="656" spans="1:8" x14ac:dyDescent="0.2">
      <c r="A656" s="234">
        <v>1.8680555555555201E-2</v>
      </c>
      <c r="B656" s="232">
        <f t="shared" si="20"/>
        <v>8.921933085501859</v>
      </c>
      <c r="F656">
        <v>26</v>
      </c>
      <c r="G656">
        <v>54</v>
      </c>
      <c r="H656">
        <f t="shared" si="21"/>
        <v>0.44833333333333336</v>
      </c>
    </row>
    <row r="657" spans="1:8" x14ac:dyDescent="0.2">
      <c r="A657" s="234">
        <v>1.8692129629629298E-2</v>
      </c>
      <c r="B657" s="232">
        <f t="shared" si="20"/>
        <v>8.9164086687306501</v>
      </c>
      <c r="F657">
        <v>26</v>
      </c>
      <c r="G657">
        <v>55</v>
      </c>
      <c r="H657">
        <f t="shared" si="21"/>
        <v>0.44861111111111113</v>
      </c>
    </row>
    <row r="658" spans="1:8" x14ac:dyDescent="0.2">
      <c r="A658" s="234">
        <v>1.87037037037034E-2</v>
      </c>
      <c r="B658" s="232">
        <f t="shared" si="20"/>
        <v>8.9108910891089117</v>
      </c>
      <c r="F658">
        <v>26</v>
      </c>
      <c r="G658">
        <v>56</v>
      </c>
      <c r="H658">
        <f t="shared" si="21"/>
        <v>0.44888888888888889</v>
      </c>
    </row>
    <row r="659" spans="1:8" x14ac:dyDescent="0.2">
      <c r="A659" s="234">
        <v>1.8715277777777501E-2</v>
      </c>
      <c r="B659" s="232">
        <f t="shared" si="20"/>
        <v>8.9053803339517632</v>
      </c>
      <c r="F659">
        <v>26</v>
      </c>
      <c r="G659">
        <v>57</v>
      </c>
      <c r="H659">
        <f t="shared" si="21"/>
        <v>0.44916666666666666</v>
      </c>
    </row>
    <row r="660" spans="1:8" x14ac:dyDescent="0.2">
      <c r="A660" s="234">
        <v>1.8726851851851498E-2</v>
      </c>
      <c r="B660" s="232">
        <f t="shared" si="20"/>
        <v>8.8998763906056855</v>
      </c>
      <c r="F660">
        <v>26</v>
      </c>
      <c r="G660">
        <v>58</v>
      </c>
      <c r="H660">
        <f t="shared" si="21"/>
        <v>0.44944444444444448</v>
      </c>
    </row>
    <row r="661" spans="1:8" x14ac:dyDescent="0.2">
      <c r="A661" s="234">
        <v>1.87384259259256E-2</v>
      </c>
      <c r="B661" s="232">
        <f t="shared" si="20"/>
        <v>8.894379246448425</v>
      </c>
      <c r="F661">
        <v>26</v>
      </c>
      <c r="G661">
        <v>59</v>
      </c>
      <c r="H661">
        <f t="shared" si="21"/>
        <v>0.44972222222222225</v>
      </c>
    </row>
    <row r="662" spans="1:8" x14ac:dyDescent="0.2">
      <c r="A662" s="234">
        <v>1.8749999999999701E-2</v>
      </c>
      <c r="B662" s="232">
        <f t="shared" si="20"/>
        <v>8.8888888888888893</v>
      </c>
      <c r="F662">
        <v>27</v>
      </c>
      <c r="G662">
        <v>0</v>
      </c>
      <c r="H662">
        <f t="shared" si="21"/>
        <v>0.45</v>
      </c>
    </row>
    <row r="663" spans="1:8" x14ac:dyDescent="0.2">
      <c r="A663" s="234">
        <v>1.8761574074073702E-2</v>
      </c>
      <c r="B663" s="232">
        <f t="shared" si="20"/>
        <v>8.8834053053670576</v>
      </c>
      <c r="F663">
        <v>27</v>
      </c>
      <c r="G663">
        <v>1</v>
      </c>
      <c r="H663">
        <f t="shared" si="21"/>
        <v>0.45027777777777778</v>
      </c>
    </row>
    <row r="664" spans="1:8" x14ac:dyDescent="0.2">
      <c r="A664" s="234">
        <v>1.87731481481478E-2</v>
      </c>
      <c r="B664" s="232">
        <f t="shared" si="20"/>
        <v>8.8779284833538838</v>
      </c>
      <c r="F664">
        <v>27</v>
      </c>
      <c r="G664">
        <v>2</v>
      </c>
      <c r="H664">
        <f t="shared" si="21"/>
        <v>0.45055555555555554</v>
      </c>
    </row>
    <row r="665" spans="1:8" x14ac:dyDescent="0.2">
      <c r="A665" s="234">
        <v>1.8784722222221901E-2</v>
      </c>
      <c r="B665" s="232">
        <f t="shared" si="20"/>
        <v>8.8724584103512001</v>
      </c>
      <c r="F665">
        <v>27</v>
      </c>
      <c r="G665">
        <v>3</v>
      </c>
      <c r="H665">
        <f t="shared" si="21"/>
        <v>0.45083333333333336</v>
      </c>
    </row>
    <row r="666" spans="1:8" x14ac:dyDescent="0.2">
      <c r="A666" s="234">
        <v>1.8796296296295999E-2</v>
      </c>
      <c r="B666" s="232">
        <f t="shared" si="20"/>
        <v>8.8669950738916246</v>
      </c>
      <c r="F666">
        <v>27</v>
      </c>
      <c r="G666">
        <v>4</v>
      </c>
      <c r="H666">
        <f t="shared" si="21"/>
        <v>0.45111111111111113</v>
      </c>
    </row>
    <row r="667" spans="1:8" x14ac:dyDescent="0.2">
      <c r="A667" s="234">
        <v>1.8807870370369999E-2</v>
      </c>
      <c r="B667" s="232">
        <f t="shared" si="20"/>
        <v>8.861538461538462</v>
      </c>
      <c r="F667">
        <v>27</v>
      </c>
      <c r="G667">
        <v>5</v>
      </c>
      <c r="H667">
        <f t="shared" si="21"/>
        <v>0.4513888888888889</v>
      </c>
    </row>
    <row r="668" spans="1:8" x14ac:dyDescent="0.2">
      <c r="A668" s="234">
        <v>1.8819444444444101E-2</v>
      </c>
      <c r="B668" s="232">
        <f t="shared" si="20"/>
        <v>8.8560885608856097</v>
      </c>
      <c r="F668">
        <v>27</v>
      </c>
      <c r="G668">
        <v>6</v>
      </c>
      <c r="H668">
        <f t="shared" si="21"/>
        <v>0.45166666666666666</v>
      </c>
    </row>
    <row r="669" spans="1:8" x14ac:dyDescent="0.2">
      <c r="A669" s="234">
        <v>1.8831018518518199E-2</v>
      </c>
      <c r="B669" s="232">
        <f t="shared" si="20"/>
        <v>8.8506453595574666</v>
      </c>
      <c r="F669">
        <v>27</v>
      </c>
      <c r="G669">
        <v>7</v>
      </c>
      <c r="H669">
        <f t="shared" si="21"/>
        <v>0.45194444444444448</v>
      </c>
    </row>
    <row r="670" spans="1:8" x14ac:dyDescent="0.2">
      <c r="A670" s="234">
        <v>1.88425925925923E-2</v>
      </c>
      <c r="B670" s="232">
        <f t="shared" si="20"/>
        <v>8.8452088452088447</v>
      </c>
      <c r="F670">
        <v>27</v>
      </c>
      <c r="G670">
        <v>8</v>
      </c>
      <c r="H670">
        <f t="shared" si="21"/>
        <v>0.45222222222222225</v>
      </c>
    </row>
    <row r="671" spans="1:8" x14ac:dyDescent="0.2">
      <c r="A671" s="234">
        <v>1.8854166666666301E-2</v>
      </c>
      <c r="B671" s="232">
        <f t="shared" si="20"/>
        <v>8.8397790055248624</v>
      </c>
      <c r="F671">
        <v>27</v>
      </c>
      <c r="G671">
        <v>9</v>
      </c>
      <c r="H671">
        <f t="shared" si="21"/>
        <v>0.45250000000000001</v>
      </c>
    </row>
    <row r="672" spans="1:8" x14ac:dyDescent="0.2">
      <c r="A672" s="234">
        <v>1.8865740740740398E-2</v>
      </c>
      <c r="B672" s="232">
        <f t="shared" si="20"/>
        <v>8.8343558282208594</v>
      </c>
      <c r="F672">
        <v>27</v>
      </c>
      <c r="G672">
        <v>10</v>
      </c>
      <c r="H672">
        <f t="shared" si="21"/>
        <v>0.45277777777777778</v>
      </c>
    </row>
    <row r="673" spans="1:8" x14ac:dyDescent="0.2">
      <c r="A673" s="234">
        <v>1.88773148148145E-2</v>
      </c>
      <c r="B673" s="232">
        <f t="shared" si="20"/>
        <v>8.8289393010423058</v>
      </c>
      <c r="F673">
        <v>27</v>
      </c>
      <c r="G673">
        <v>11</v>
      </c>
      <c r="H673">
        <f t="shared" si="21"/>
        <v>0.45305555555555554</v>
      </c>
    </row>
    <row r="674" spans="1:8" x14ac:dyDescent="0.2">
      <c r="A674" s="234">
        <v>1.8888888888888601E-2</v>
      </c>
      <c r="B674" s="232">
        <f t="shared" si="20"/>
        <v>8.8235294117647047</v>
      </c>
      <c r="F674">
        <v>27</v>
      </c>
      <c r="G674">
        <v>12</v>
      </c>
      <c r="H674">
        <f t="shared" si="21"/>
        <v>0.45333333333333337</v>
      </c>
    </row>
    <row r="675" spans="1:8" x14ac:dyDescent="0.2">
      <c r="A675" s="234">
        <v>1.8900462962962598E-2</v>
      </c>
      <c r="B675" s="232">
        <f t="shared" si="20"/>
        <v>8.8181261481935085</v>
      </c>
      <c r="F675">
        <v>27</v>
      </c>
      <c r="G675">
        <v>13</v>
      </c>
      <c r="H675">
        <f t="shared" si="21"/>
        <v>0.45361111111111113</v>
      </c>
    </row>
    <row r="676" spans="1:8" x14ac:dyDescent="0.2">
      <c r="A676" s="234">
        <v>1.89120370370367E-2</v>
      </c>
      <c r="B676" s="232">
        <f t="shared" si="20"/>
        <v>8.8127294981640141</v>
      </c>
      <c r="F676">
        <v>27</v>
      </c>
      <c r="G676">
        <v>14</v>
      </c>
      <c r="H676">
        <f t="shared" si="21"/>
        <v>0.4538888888888889</v>
      </c>
    </row>
    <row r="677" spans="1:8" x14ac:dyDescent="0.2">
      <c r="A677" s="234">
        <v>1.8923611111110801E-2</v>
      </c>
      <c r="B677" s="232">
        <f t="shared" si="20"/>
        <v>8.8073394495412849</v>
      </c>
      <c r="F677">
        <v>27</v>
      </c>
      <c r="G677">
        <v>15</v>
      </c>
      <c r="H677">
        <f t="shared" si="21"/>
        <v>0.45416666666666666</v>
      </c>
    </row>
    <row r="678" spans="1:8" x14ac:dyDescent="0.2">
      <c r="A678" s="234">
        <v>1.8935185185184802E-2</v>
      </c>
      <c r="B678" s="232">
        <f t="shared" si="20"/>
        <v>8.8019559902200495</v>
      </c>
      <c r="F678">
        <v>27</v>
      </c>
      <c r="G678">
        <v>16</v>
      </c>
      <c r="H678">
        <f t="shared" si="21"/>
        <v>0.45444444444444443</v>
      </c>
    </row>
    <row r="679" spans="1:8" x14ac:dyDescent="0.2">
      <c r="A679" s="234">
        <v>1.89467592592589E-2</v>
      </c>
      <c r="B679" s="232">
        <f t="shared" si="20"/>
        <v>8.7965791081246181</v>
      </c>
      <c r="F679">
        <v>27</v>
      </c>
      <c r="G679">
        <v>17</v>
      </c>
      <c r="H679">
        <f t="shared" si="21"/>
        <v>0.45472222222222225</v>
      </c>
    </row>
    <row r="680" spans="1:8" x14ac:dyDescent="0.2">
      <c r="A680" s="234">
        <v>1.8958333333333001E-2</v>
      </c>
      <c r="B680" s="232">
        <f t="shared" si="20"/>
        <v>8.7912087912087902</v>
      </c>
      <c r="F680">
        <v>27</v>
      </c>
      <c r="G680">
        <v>18</v>
      </c>
      <c r="H680">
        <f t="shared" si="21"/>
        <v>0.45500000000000002</v>
      </c>
    </row>
    <row r="681" spans="1:8" x14ac:dyDescent="0.2">
      <c r="A681" s="234">
        <v>1.8969907407407099E-2</v>
      </c>
      <c r="B681" s="232">
        <f t="shared" si="20"/>
        <v>8.7858450274557658</v>
      </c>
      <c r="F681">
        <v>27</v>
      </c>
      <c r="G681">
        <v>19</v>
      </c>
      <c r="H681">
        <f t="shared" si="21"/>
        <v>0.45527777777777778</v>
      </c>
    </row>
    <row r="682" spans="1:8" x14ac:dyDescent="0.2">
      <c r="A682" s="234">
        <v>1.8981481481481099E-2</v>
      </c>
      <c r="B682" s="232">
        <f t="shared" si="20"/>
        <v>8.7804878048780495</v>
      </c>
      <c r="F682">
        <v>27</v>
      </c>
      <c r="G682">
        <v>20</v>
      </c>
      <c r="H682">
        <f t="shared" si="21"/>
        <v>0.45555555555555555</v>
      </c>
    </row>
    <row r="683" spans="1:8" x14ac:dyDescent="0.2">
      <c r="A683" s="234">
        <v>1.8993055555555201E-2</v>
      </c>
      <c r="B683" s="232">
        <f t="shared" si="20"/>
        <v>8.7751371115173669</v>
      </c>
      <c r="F683">
        <v>27</v>
      </c>
      <c r="G683">
        <v>21</v>
      </c>
      <c r="H683">
        <f t="shared" si="21"/>
        <v>0.45583333333333337</v>
      </c>
    </row>
    <row r="684" spans="1:8" x14ac:dyDescent="0.2">
      <c r="A684" s="234">
        <v>1.9004629629629299E-2</v>
      </c>
      <c r="B684" s="232">
        <f t="shared" si="20"/>
        <v>8.7697929354445794</v>
      </c>
      <c r="F684">
        <v>27</v>
      </c>
      <c r="G684">
        <v>22</v>
      </c>
      <c r="H684">
        <f t="shared" si="21"/>
        <v>0.45611111111111113</v>
      </c>
    </row>
    <row r="685" spans="1:8" x14ac:dyDescent="0.2">
      <c r="A685" s="234">
        <v>1.90162037037034E-2</v>
      </c>
      <c r="B685" s="232">
        <f t="shared" si="20"/>
        <v>8.7644552647595866</v>
      </c>
      <c r="F685">
        <v>27</v>
      </c>
      <c r="G685">
        <v>23</v>
      </c>
      <c r="H685">
        <f t="shared" si="21"/>
        <v>0.4563888888888889</v>
      </c>
    </row>
    <row r="686" spans="1:8" x14ac:dyDescent="0.2">
      <c r="A686" s="234">
        <v>1.9027777777777401E-2</v>
      </c>
      <c r="B686" s="232">
        <f t="shared" si="20"/>
        <v>8.7591240875912408</v>
      </c>
      <c r="F686">
        <v>27</v>
      </c>
      <c r="G686">
        <v>24</v>
      </c>
      <c r="H686">
        <f t="shared" si="21"/>
        <v>0.45666666666666667</v>
      </c>
    </row>
    <row r="687" spans="1:8" x14ac:dyDescent="0.2">
      <c r="A687" s="234">
        <v>1.9039351851851499E-2</v>
      </c>
      <c r="B687" s="232">
        <f t="shared" si="20"/>
        <v>8.7537993920972639</v>
      </c>
      <c r="F687">
        <v>27</v>
      </c>
      <c r="G687">
        <v>25</v>
      </c>
      <c r="H687">
        <f t="shared" si="21"/>
        <v>0.45694444444444443</v>
      </c>
    </row>
    <row r="688" spans="1:8" x14ac:dyDescent="0.2">
      <c r="A688" s="234">
        <v>1.90509259259256E-2</v>
      </c>
      <c r="B688" s="232">
        <f t="shared" si="20"/>
        <v>8.7484811664641544</v>
      </c>
      <c r="F688">
        <v>27</v>
      </c>
      <c r="G688">
        <v>26</v>
      </c>
      <c r="H688">
        <f t="shared" si="21"/>
        <v>0.45722222222222225</v>
      </c>
    </row>
    <row r="689" spans="1:8" x14ac:dyDescent="0.2">
      <c r="A689" s="234">
        <v>1.9062499999999601E-2</v>
      </c>
      <c r="B689" s="232">
        <f t="shared" si="20"/>
        <v>8.7431693989071029</v>
      </c>
      <c r="F689">
        <v>27</v>
      </c>
      <c r="G689">
        <v>27</v>
      </c>
      <c r="H689">
        <f t="shared" si="21"/>
        <v>0.45750000000000002</v>
      </c>
    </row>
    <row r="690" spans="1:8" x14ac:dyDescent="0.2">
      <c r="A690" s="234">
        <v>1.9074074074073698E-2</v>
      </c>
      <c r="B690" s="232">
        <f t="shared" si="20"/>
        <v>8.7378640776699026</v>
      </c>
      <c r="F690">
        <v>27</v>
      </c>
      <c r="G690">
        <v>28</v>
      </c>
      <c r="H690">
        <f t="shared" si="21"/>
        <v>0.45777777777777778</v>
      </c>
    </row>
    <row r="691" spans="1:8" x14ac:dyDescent="0.2">
      <c r="A691" s="234">
        <v>1.90856481481478E-2</v>
      </c>
      <c r="B691" s="232">
        <f t="shared" si="20"/>
        <v>8.7325651910248645</v>
      </c>
      <c r="F691">
        <v>27</v>
      </c>
      <c r="G691">
        <v>29</v>
      </c>
      <c r="H691">
        <f t="shared" si="21"/>
        <v>0.45805555555555555</v>
      </c>
    </row>
    <row r="692" spans="1:8" x14ac:dyDescent="0.2">
      <c r="A692" s="234">
        <v>1.9097222222221901E-2</v>
      </c>
      <c r="B692" s="232">
        <f t="shared" si="20"/>
        <v>8.7272727272727266</v>
      </c>
      <c r="F692">
        <v>27</v>
      </c>
      <c r="G692">
        <v>30</v>
      </c>
      <c r="H692">
        <f t="shared" si="21"/>
        <v>0.45833333333333337</v>
      </c>
    </row>
    <row r="693" spans="1:8" x14ac:dyDescent="0.2">
      <c r="A693" s="234">
        <v>1.9108796296295999E-2</v>
      </c>
      <c r="B693" s="232">
        <f t="shared" si="20"/>
        <v>8.7219866747425794</v>
      </c>
      <c r="F693">
        <v>27</v>
      </c>
      <c r="G693">
        <v>31</v>
      </c>
      <c r="H693">
        <f t="shared" si="21"/>
        <v>0.45861111111111114</v>
      </c>
    </row>
    <row r="694" spans="1:8" x14ac:dyDescent="0.2">
      <c r="A694" s="234">
        <v>1.912037037037E-2</v>
      </c>
      <c r="B694" s="232">
        <f t="shared" si="20"/>
        <v>8.7167070217917679</v>
      </c>
      <c r="F694">
        <v>27</v>
      </c>
      <c r="G694">
        <v>32</v>
      </c>
      <c r="H694">
        <f t="shared" si="21"/>
        <v>0.4588888888888889</v>
      </c>
    </row>
    <row r="695" spans="1:8" x14ac:dyDescent="0.2">
      <c r="A695" s="234">
        <v>1.9131944444444101E-2</v>
      </c>
      <c r="B695" s="232">
        <f t="shared" si="20"/>
        <v>8.7114337568058069</v>
      </c>
      <c r="F695">
        <v>27</v>
      </c>
      <c r="G695">
        <v>33</v>
      </c>
      <c r="H695">
        <f t="shared" si="21"/>
        <v>0.45916666666666667</v>
      </c>
    </row>
    <row r="696" spans="1:8" x14ac:dyDescent="0.2">
      <c r="A696" s="234">
        <v>1.9143518518518199E-2</v>
      </c>
      <c r="B696" s="232">
        <f t="shared" si="20"/>
        <v>8.7061668681983075</v>
      </c>
      <c r="F696">
        <v>27</v>
      </c>
      <c r="G696">
        <v>34</v>
      </c>
      <c r="H696">
        <f t="shared" si="21"/>
        <v>0.45944444444444443</v>
      </c>
    </row>
    <row r="697" spans="1:8" x14ac:dyDescent="0.2">
      <c r="A697" s="234">
        <v>1.91550925925922E-2</v>
      </c>
      <c r="B697" s="232">
        <f t="shared" si="20"/>
        <v>8.7009063444108747</v>
      </c>
      <c r="F697">
        <v>27</v>
      </c>
      <c r="G697">
        <v>35</v>
      </c>
      <c r="H697">
        <f t="shared" si="21"/>
        <v>0.45972222222222225</v>
      </c>
    </row>
    <row r="698" spans="1:8" x14ac:dyDescent="0.2">
      <c r="A698" s="234">
        <v>1.9166666666666301E-2</v>
      </c>
      <c r="B698" s="232">
        <f t="shared" si="20"/>
        <v>8.695652173913043</v>
      </c>
      <c r="F698">
        <v>27</v>
      </c>
      <c r="G698">
        <v>36</v>
      </c>
      <c r="H698">
        <f t="shared" si="21"/>
        <v>0.46</v>
      </c>
    </row>
    <row r="699" spans="1:8" x14ac:dyDescent="0.2">
      <c r="A699" s="234">
        <v>1.9178240740740399E-2</v>
      </c>
      <c r="B699" s="232">
        <f t="shared" si="20"/>
        <v>8.6904043452021718</v>
      </c>
      <c r="F699">
        <v>27</v>
      </c>
      <c r="G699">
        <v>37</v>
      </c>
      <c r="H699">
        <f t="shared" si="21"/>
        <v>0.46027777777777779</v>
      </c>
    </row>
    <row r="700" spans="1:8" x14ac:dyDescent="0.2">
      <c r="A700" s="234">
        <v>1.91898148148145E-2</v>
      </c>
      <c r="B700" s="232">
        <f t="shared" si="20"/>
        <v>8.6851628468033777</v>
      </c>
      <c r="F700">
        <v>27</v>
      </c>
      <c r="G700">
        <v>38</v>
      </c>
      <c r="H700">
        <f t="shared" si="21"/>
        <v>0.46055555555555555</v>
      </c>
    </row>
    <row r="701" spans="1:8" x14ac:dyDescent="0.2">
      <c r="A701" s="234">
        <v>1.9201388888888501E-2</v>
      </c>
      <c r="B701" s="232">
        <f t="shared" si="20"/>
        <v>8.679927667269439</v>
      </c>
      <c r="F701">
        <v>27</v>
      </c>
      <c r="G701">
        <v>39</v>
      </c>
      <c r="H701">
        <f t="shared" si="21"/>
        <v>0.46083333333333332</v>
      </c>
    </row>
    <row r="702" spans="1:8" x14ac:dyDescent="0.2">
      <c r="A702" s="234">
        <v>1.9212962962962599E-2</v>
      </c>
      <c r="B702" s="232">
        <f t="shared" si="20"/>
        <v>8.6746987951807224</v>
      </c>
      <c r="F702">
        <v>27</v>
      </c>
      <c r="G702">
        <v>40</v>
      </c>
      <c r="H702">
        <f t="shared" si="21"/>
        <v>0.46111111111111114</v>
      </c>
    </row>
    <row r="703" spans="1:8" x14ac:dyDescent="0.2">
      <c r="A703" s="234">
        <v>1.92245370370367E-2</v>
      </c>
      <c r="B703" s="232">
        <f t="shared" si="20"/>
        <v>8.6694762191450927</v>
      </c>
      <c r="F703">
        <v>27</v>
      </c>
      <c r="G703">
        <v>41</v>
      </c>
      <c r="H703">
        <f t="shared" si="21"/>
        <v>0.4613888888888889</v>
      </c>
    </row>
    <row r="704" spans="1:8" x14ac:dyDescent="0.2">
      <c r="A704" s="234">
        <v>1.9236111111110801E-2</v>
      </c>
      <c r="B704" s="232">
        <f t="shared" si="20"/>
        <v>8.6642599277978345</v>
      </c>
      <c r="F704">
        <v>27</v>
      </c>
      <c r="G704">
        <v>42</v>
      </c>
      <c r="H704">
        <f t="shared" si="21"/>
        <v>0.46166666666666667</v>
      </c>
    </row>
    <row r="705" spans="1:8" x14ac:dyDescent="0.2">
      <c r="A705" s="234">
        <v>1.9247685185184799E-2</v>
      </c>
      <c r="B705" s="232">
        <f t="shared" si="20"/>
        <v>8.6590499098015634</v>
      </c>
      <c r="F705">
        <v>27</v>
      </c>
      <c r="G705">
        <v>43</v>
      </c>
      <c r="H705">
        <f t="shared" si="21"/>
        <v>0.46194444444444444</v>
      </c>
    </row>
    <row r="706" spans="1:8" x14ac:dyDescent="0.2">
      <c r="A706" s="234">
        <v>1.92592592592589E-2</v>
      </c>
      <c r="B706" s="232">
        <f t="shared" si="20"/>
        <v>8.6538461538461533</v>
      </c>
      <c r="F706">
        <v>27</v>
      </c>
      <c r="G706">
        <v>44</v>
      </c>
      <c r="H706">
        <f t="shared" si="21"/>
        <v>0.46222222222222226</v>
      </c>
    </row>
    <row r="707" spans="1:8" x14ac:dyDescent="0.2">
      <c r="A707" s="234">
        <v>1.9270833333333001E-2</v>
      </c>
      <c r="B707" s="232">
        <f t="shared" ref="B707:B770" si="22">$C$1/H707</f>
        <v>8.6486486486486474</v>
      </c>
      <c r="F707">
        <v>27</v>
      </c>
      <c r="G707">
        <v>45</v>
      </c>
      <c r="H707">
        <f t="shared" ref="H707:H770" si="23">F707/60+G707/3600</f>
        <v>0.46250000000000002</v>
      </c>
    </row>
    <row r="708" spans="1:8" x14ac:dyDescent="0.2">
      <c r="A708" s="234">
        <v>1.9282407407407099E-2</v>
      </c>
      <c r="B708" s="232">
        <f t="shared" si="22"/>
        <v>8.6434573829531818</v>
      </c>
      <c r="F708">
        <v>27</v>
      </c>
      <c r="G708">
        <v>46</v>
      </c>
      <c r="H708">
        <f t="shared" si="23"/>
        <v>0.46277777777777779</v>
      </c>
    </row>
    <row r="709" spans="1:8" x14ac:dyDescent="0.2">
      <c r="A709" s="234">
        <v>1.92939814814811E-2</v>
      </c>
      <c r="B709" s="232">
        <f t="shared" si="22"/>
        <v>8.6382723455308934</v>
      </c>
      <c r="F709">
        <v>27</v>
      </c>
      <c r="G709">
        <v>47</v>
      </c>
      <c r="H709">
        <f t="shared" si="23"/>
        <v>0.46305555555555555</v>
      </c>
    </row>
    <row r="710" spans="1:8" x14ac:dyDescent="0.2">
      <c r="A710" s="234">
        <v>1.9305555555555201E-2</v>
      </c>
      <c r="B710" s="232">
        <f t="shared" si="22"/>
        <v>8.6330935251798557</v>
      </c>
      <c r="F710">
        <v>27</v>
      </c>
      <c r="G710">
        <v>48</v>
      </c>
      <c r="H710">
        <f t="shared" si="23"/>
        <v>0.46333333333333332</v>
      </c>
    </row>
    <row r="711" spans="1:8" x14ac:dyDescent="0.2">
      <c r="A711" s="234">
        <v>1.9317129629629299E-2</v>
      </c>
      <c r="B711" s="232">
        <f t="shared" si="22"/>
        <v>8.6279209107249848</v>
      </c>
      <c r="F711">
        <v>27</v>
      </c>
      <c r="G711">
        <v>49</v>
      </c>
      <c r="H711">
        <f t="shared" si="23"/>
        <v>0.46361111111111114</v>
      </c>
    </row>
    <row r="712" spans="1:8" x14ac:dyDescent="0.2">
      <c r="A712" s="234">
        <v>1.93287037037033E-2</v>
      </c>
      <c r="B712" s="232">
        <f t="shared" si="22"/>
        <v>8.6227544910179645</v>
      </c>
      <c r="F712">
        <v>27</v>
      </c>
      <c r="G712">
        <v>50</v>
      </c>
      <c r="H712">
        <f t="shared" si="23"/>
        <v>0.46388888888888891</v>
      </c>
    </row>
    <row r="713" spans="1:8" x14ac:dyDescent="0.2">
      <c r="A713" s="234">
        <v>1.9340277777777401E-2</v>
      </c>
      <c r="B713" s="232">
        <f t="shared" si="22"/>
        <v>8.6175942549371634</v>
      </c>
      <c r="F713">
        <v>27</v>
      </c>
      <c r="G713">
        <v>51</v>
      </c>
      <c r="H713">
        <f t="shared" si="23"/>
        <v>0.46416666666666667</v>
      </c>
    </row>
    <row r="714" spans="1:8" x14ac:dyDescent="0.2">
      <c r="A714" s="234">
        <v>1.9351851851851499E-2</v>
      </c>
      <c r="B714" s="232">
        <f t="shared" si="22"/>
        <v>8.6124401913875595</v>
      </c>
      <c r="F714">
        <v>27</v>
      </c>
      <c r="G714">
        <v>52</v>
      </c>
      <c r="H714">
        <f t="shared" si="23"/>
        <v>0.46444444444444444</v>
      </c>
    </row>
    <row r="715" spans="1:8" x14ac:dyDescent="0.2">
      <c r="A715" s="234">
        <v>1.93634259259256E-2</v>
      </c>
      <c r="B715" s="232">
        <f t="shared" si="22"/>
        <v>8.6072922893006574</v>
      </c>
      <c r="F715">
        <v>27</v>
      </c>
      <c r="G715">
        <v>53</v>
      </c>
      <c r="H715">
        <f t="shared" si="23"/>
        <v>0.46472222222222226</v>
      </c>
    </row>
    <row r="716" spans="1:8" x14ac:dyDescent="0.2">
      <c r="A716" s="234">
        <v>1.9374999999999601E-2</v>
      </c>
      <c r="B716" s="232">
        <f t="shared" si="22"/>
        <v>8.6021505376344081</v>
      </c>
      <c r="F716">
        <v>27</v>
      </c>
      <c r="G716">
        <v>54</v>
      </c>
      <c r="H716">
        <f t="shared" si="23"/>
        <v>0.46500000000000002</v>
      </c>
    </row>
    <row r="717" spans="1:8" x14ac:dyDescent="0.2">
      <c r="A717" s="234">
        <v>1.9386574074073699E-2</v>
      </c>
      <c r="B717" s="232">
        <f t="shared" si="22"/>
        <v>8.5970149253731343</v>
      </c>
      <c r="F717">
        <v>27</v>
      </c>
      <c r="G717">
        <v>55</v>
      </c>
      <c r="H717">
        <f t="shared" si="23"/>
        <v>0.46527777777777779</v>
      </c>
    </row>
    <row r="718" spans="1:8" x14ac:dyDescent="0.2">
      <c r="A718" s="234">
        <v>1.93981481481478E-2</v>
      </c>
      <c r="B718" s="232">
        <f t="shared" si="22"/>
        <v>8.591885441527447</v>
      </c>
      <c r="F718">
        <v>27</v>
      </c>
      <c r="G718">
        <v>56</v>
      </c>
      <c r="H718">
        <f t="shared" si="23"/>
        <v>0.46555555555555556</v>
      </c>
    </row>
    <row r="719" spans="1:8" x14ac:dyDescent="0.2">
      <c r="A719" s="234">
        <v>1.9409722222221901E-2</v>
      </c>
      <c r="B719" s="232">
        <f t="shared" si="22"/>
        <v>8.5867620751341676</v>
      </c>
      <c r="F719">
        <v>27</v>
      </c>
      <c r="G719">
        <v>57</v>
      </c>
      <c r="H719">
        <f t="shared" si="23"/>
        <v>0.46583333333333332</v>
      </c>
    </row>
    <row r="720" spans="1:8" x14ac:dyDescent="0.2">
      <c r="A720" s="234">
        <v>1.9421296296295899E-2</v>
      </c>
      <c r="B720" s="232">
        <f t="shared" si="22"/>
        <v>8.5816448152562561</v>
      </c>
      <c r="F720">
        <v>27</v>
      </c>
      <c r="G720">
        <v>58</v>
      </c>
      <c r="H720">
        <f t="shared" si="23"/>
        <v>0.46611111111111114</v>
      </c>
    </row>
    <row r="721" spans="1:8" x14ac:dyDescent="0.2">
      <c r="A721" s="234">
        <v>1.943287037037E-2</v>
      </c>
      <c r="B721" s="232">
        <f t="shared" si="22"/>
        <v>8.5765336509827268</v>
      </c>
      <c r="F721">
        <v>27</v>
      </c>
      <c r="G721">
        <v>59</v>
      </c>
      <c r="H721">
        <f t="shared" si="23"/>
        <v>0.46638888888888891</v>
      </c>
    </row>
    <row r="722" spans="1:8" x14ac:dyDescent="0.2">
      <c r="A722" s="234">
        <v>1.9444444444444101E-2</v>
      </c>
      <c r="B722" s="232">
        <f t="shared" si="22"/>
        <v>8.5714285714285712</v>
      </c>
      <c r="F722">
        <v>28</v>
      </c>
      <c r="G722">
        <v>0</v>
      </c>
      <c r="H722">
        <f t="shared" si="23"/>
        <v>0.46666666666666667</v>
      </c>
    </row>
    <row r="723" spans="1:8" x14ac:dyDescent="0.2">
      <c r="A723" s="234">
        <v>1.9456018518518199E-2</v>
      </c>
      <c r="B723" s="232">
        <f t="shared" si="22"/>
        <v>8.5663295657346819</v>
      </c>
      <c r="F723">
        <v>28</v>
      </c>
      <c r="G723">
        <v>1</v>
      </c>
      <c r="H723">
        <f t="shared" si="23"/>
        <v>0.46694444444444444</v>
      </c>
    </row>
    <row r="724" spans="1:8" x14ac:dyDescent="0.2">
      <c r="A724" s="234">
        <v>1.94675925925922E-2</v>
      </c>
      <c r="B724" s="232">
        <f t="shared" si="22"/>
        <v>8.5612366230677761</v>
      </c>
      <c r="F724">
        <v>28</v>
      </c>
      <c r="G724">
        <v>2</v>
      </c>
      <c r="H724">
        <f t="shared" si="23"/>
        <v>0.46722222222222221</v>
      </c>
    </row>
    <row r="725" spans="1:8" x14ac:dyDescent="0.2">
      <c r="A725" s="234">
        <v>1.9479166666666301E-2</v>
      </c>
      <c r="B725" s="232">
        <f t="shared" si="22"/>
        <v>8.5561497326203195</v>
      </c>
      <c r="F725">
        <v>28</v>
      </c>
      <c r="G725">
        <v>3</v>
      </c>
      <c r="H725">
        <f t="shared" si="23"/>
        <v>0.46750000000000003</v>
      </c>
    </row>
    <row r="726" spans="1:8" x14ac:dyDescent="0.2">
      <c r="A726" s="234">
        <v>1.9490740740740399E-2</v>
      </c>
      <c r="B726" s="232">
        <f t="shared" si="22"/>
        <v>8.5510688836104514</v>
      </c>
      <c r="F726">
        <v>28</v>
      </c>
      <c r="G726">
        <v>4</v>
      </c>
      <c r="H726">
        <f t="shared" si="23"/>
        <v>0.46777777777777779</v>
      </c>
    </row>
    <row r="727" spans="1:8" x14ac:dyDescent="0.2">
      <c r="A727" s="234">
        <v>1.95023148148145E-2</v>
      </c>
      <c r="B727" s="232">
        <f t="shared" si="22"/>
        <v>8.5459940652818993</v>
      </c>
      <c r="F727">
        <v>28</v>
      </c>
      <c r="G727">
        <v>5</v>
      </c>
      <c r="H727">
        <f t="shared" si="23"/>
        <v>0.46805555555555556</v>
      </c>
    </row>
    <row r="728" spans="1:8" x14ac:dyDescent="0.2">
      <c r="A728" s="234">
        <v>1.9513888888888501E-2</v>
      </c>
      <c r="B728" s="232">
        <f t="shared" si="22"/>
        <v>8.5409252669039155</v>
      </c>
      <c r="F728">
        <v>28</v>
      </c>
      <c r="G728">
        <v>6</v>
      </c>
      <c r="H728">
        <f t="shared" si="23"/>
        <v>0.46833333333333332</v>
      </c>
    </row>
    <row r="729" spans="1:8" x14ac:dyDescent="0.2">
      <c r="A729" s="234">
        <v>1.9525462962962599E-2</v>
      </c>
      <c r="B729" s="232">
        <f t="shared" si="22"/>
        <v>8.5358624777711913</v>
      </c>
      <c r="F729">
        <v>28</v>
      </c>
      <c r="G729">
        <v>7</v>
      </c>
      <c r="H729">
        <f t="shared" si="23"/>
        <v>0.46861111111111114</v>
      </c>
    </row>
    <row r="730" spans="1:8" x14ac:dyDescent="0.2">
      <c r="A730" s="234">
        <v>1.95370370370367E-2</v>
      </c>
      <c r="B730" s="232">
        <f t="shared" si="22"/>
        <v>8.5308056872037916</v>
      </c>
      <c r="F730">
        <v>28</v>
      </c>
      <c r="G730">
        <v>8</v>
      </c>
      <c r="H730">
        <f t="shared" si="23"/>
        <v>0.46888888888888891</v>
      </c>
    </row>
    <row r="731" spans="1:8" x14ac:dyDescent="0.2">
      <c r="A731" s="234">
        <v>1.9548611111110701E-2</v>
      </c>
      <c r="B731" s="232">
        <f t="shared" si="22"/>
        <v>8.5257548845470694</v>
      </c>
      <c r="F731">
        <v>28</v>
      </c>
      <c r="G731">
        <v>9</v>
      </c>
      <c r="H731">
        <f t="shared" si="23"/>
        <v>0.46916666666666668</v>
      </c>
    </row>
    <row r="732" spans="1:8" x14ac:dyDescent="0.2">
      <c r="A732" s="234">
        <v>1.9560185185184799E-2</v>
      </c>
      <c r="B732" s="232">
        <f t="shared" si="22"/>
        <v>8.5207100591715985</v>
      </c>
      <c r="F732">
        <v>28</v>
      </c>
      <c r="G732">
        <v>10</v>
      </c>
      <c r="H732">
        <f t="shared" si="23"/>
        <v>0.46944444444444444</v>
      </c>
    </row>
    <row r="733" spans="1:8" x14ac:dyDescent="0.2">
      <c r="A733" s="234">
        <v>1.95717592592589E-2</v>
      </c>
      <c r="B733" s="232">
        <f t="shared" si="22"/>
        <v>8.5156712004730934</v>
      </c>
      <c r="F733">
        <v>28</v>
      </c>
      <c r="G733">
        <v>11</v>
      </c>
      <c r="H733">
        <f t="shared" si="23"/>
        <v>0.46972222222222221</v>
      </c>
    </row>
    <row r="734" spans="1:8" x14ac:dyDescent="0.2">
      <c r="A734" s="234">
        <v>1.9583333333333001E-2</v>
      </c>
      <c r="B734" s="232">
        <f t="shared" si="22"/>
        <v>8.5106382978723403</v>
      </c>
      <c r="F734">
        <v>28</v>
      </c>
      <c r="G734">
        <v>12</v>
      </c>
      <c r="H734">
        <f t="shared" si="23"/>
        <v>0.47000000000000003</v>
      </c>
    </row>
    <row r="735" spans="1:8" x14ac:dyDescent="0.2">
      <c r="A735" s="234">
        <v>1.9594907407406999E-2</v>
      </c>
      <c r="B735" s="232">
        <f t="shared" si="22"/>
        <v>8.5056113408151202</v>
      </c>
      <c r="F735">
        <v>28</v>
      </c>
      <c r="G735">
        <v>13</v>
      </c>
      <c r="H735">
        <f t="shared" si="23"/>
        <v>0.47027777777777779</v>
      </c>
    </row>
    <row r="736" spans="1:8" x14ac:dyDescent="0.2">
      <c r="A736" s="234">
        <v>1.96064814814811E-2</v>
      </c>
      <c r="B736" s="232">
        <f t="shared" si="22"/>
        <v>8.5005903187721366</v>
      </c>
      <c r="F736">
        <v>28</v>
      </c>
      <c r="G736">
        <v>14</v>
      </c>
      <c r="H736">
        <f t="shared" si="23"/>
        <v>0.47055555555555556</v>
      </c>
    </row>
    <row r="737" spans="1:8" x14ac:dyDescent="0.2">
      <c r="A737" s="234">
        <v>1.9618055555555201E-2</v>
      </c>
      <c r="B737" s="232">
        <f t="shared" si="22"/>
        <v>8.4955752212389388</v>
      </c>
      <c r="F737">
        <v>28</v>
      </c>
      <c r="G737">
        <v>15</v>
      </c>
      <c r="H737">
        <f t="shared" si="23"/>
        <v>0.47083333333333333</v>
      </c>
    </row>
    <row r="738" spans="1:8" x14ac:dyDescent="0.2">
      <c r="A738" s="234">
        <v>1.9629629629629299E-2</v>
      </c>
      <c r="B738" s="232">
        <f t="shared" si="22"/>
        <v>8.4905660377358494</v>
      </c>
      <c r="F738">
        <v>28</v>
      </c>
      <c r="G738">
        <v>16</v>
      </c>
      <c r="H738">
        <f t="shared" si="23"/>
        <v>0.47111111111111109</v>
      </c>
    </row>
    <row r="739" spans="1:8" x14ac:dyDescent="0.2">
      <c r="A739" s="234">
        <v>1.96412037037033E-2</v>
      </c>
      <c r="B739" s="232">
        <f t="shared" si="22"/>
        <v>8.4855627578078963</v>
      </c>
      <c r="F739">
        <v>28</v>
      </c>
      <c r="G739">
        <v>17</v>
      </c>
      <c r="H739">
        <f t="shared" si="23"/>
        <v>0.47138888888888891</v>
      </c>
    </row>
    <row r="740" spans="1:8" x14ac:dyDescent="0.2">
      <c r="A740" s="234">
        <v>1.9652777777777401E-2</v>
      </c>
      <c r="B740" s="232">
        <f t="shared" si="22"/>
        <v>8.4805653710247348</v>
      </c>
      <c r="F740">
        <v>28</v>
      </c>
      <c r="G740">
        <v>18</v>
      </c>
      <c r="H740">
        <f t="shared" si="23"/>
        <v>0.47166666666666668</v>
      </c>
    </row>
    <row r="741" spans="1:8" x14ac:dyDescent="0.2">
      <c r="A741" s="234">
        <v>1.9664351851851499E-2</v>
      </c>
      <c r="B741" s="232">
        <f t="shared" si="22"/>
        <v>8.4755738669805769</v>
      </c>
      <c r="F741">
        <v>28</v>
      </c>
      <c r="G741">
        <v>19</v>
      </c>
      <c r="H741">
        <f t="shared" si="23"/>
        <v>0.47194444444444444</v>
      </c>
    </row>
    <row r="742" spans="1:8" x14ac:dyDescent="0.2">
      <c r="A742" s="234">
        <v>1.96759259259256E-2</v>
      </c>
      <c r="B742" s="232">
        <f t="shared" si="22"/>
        <v>8.4705882352941178</v>
      </c>
      <c r="F742">
        <v>28</v>
      </c>
      <c r="G742">
        <v>20</v>
      </c>
      <c r="H742">
        <f t="shared" si="23"/>
        <v>0.47222222222222221</v>
      </c>
    </row>
    <row r="743" spans="1:8" x14ac:dyDescent="0.2">
      <c r="A743" s="234">
        <v>1.9687499999999601E-2</v>
      </c>
      <c r="B743" s="232">
        <f t="shared" si="22"/>
        <v>8.4656084656084651</v>
      </c>
      <c r="F743">
        <v>28</v>
      </c>
      <c r="G743">
        <v>21</v>
      </c>
      <c r="H743">
        <f t="shared" si="23"/>
        <v>0.47250000000000003</v>
      </c>
    </row>
    <row r="744" spans="1:8" x14ac:dyDescent="0.2">
      <c r="A744" s="234">
        <v>1.9699074074073699E-2</v>
      </c>
      <c r="B744" s="232">
        <f t="shared" si="22"/>
        <v>8.4606345475910683</v>
      </c>
      <c r="F744">
        <v>28</v>
      </c>
      <c r="G744">
        <v>22</v>
      </c>
      <c r="H744">
        <f t="shared" si="23"/>
        <v>0.4727777777777778</v>
      </c>
    </row>
    <row r="745" spans="1:8" x14ac:dyDescent="0.2">
      <c r="A745" s="234">
        <v>1.97106481481478E-2</v>
      </c>
      <c r="B745" s="232">
        <f t="shared" si="22"/>
        <v>8.4556664709336467</v>
      </c>
      <c r="F745">
        <v>28</v>
      </c>
      <c r="G745">
        <v>23</v>
      </c>
      <c r="H745">
        <f t="shared" si="23"/>
        <v>0.47305555555555556</v>
      </c>
    </row>
    <row r="746" spans="1:8" x14ac:dyDescent="0.2">
      <c r="A746" s="234">
        <v>1.9722222222221801E-2</v>
      </c>
      <c r="B746" s="232">
        <f t="shared" si="22"/>
        <v>8.4507042253521121</v>
      </c>
      <c r="F746">
        <v>28</v>
      </c>
      <c r="G746">
        <v>24</v>
      </c>
      <c r="H746">
        <f t="shared" si="23"/>
        <v>0.47333333333333333</v>
      </c>
    </row>
    <row r="747" spans="1:8" x14ac:dyDescent="0.2">
      <c r="A747" s="234">
        <v>1.9733796296295899E-2</v>
      </c>
      <c r="B747" s="232">
        <f t="shared" si="22"/>
        <v>8.4457478005865099</v>
      </c>
      <c r="F747">
        <v>28</v>
      </c>
      <c r="G747">
        <v>25</v>
      </c>
      <c r="H747">
        <f t="shared" si="23"/>
        <v>0.47361111111111109</v>
      </c>
    </row>
    <row r="748" spans="1:8" x14ac:dyDescent="0.2">
      <c r="A748" s="234">
        <v>1.974537037037E-2</v>
      </c>
      <c r="B748" s="232">
        <f t="shared" si="22"/>
        <v>8.4407971864009372</v>
      </c>
      <c r="F748">
        <v>28</v>
      </c>
      <c r="G748">
        <v>26</v>
      </c>
      <c r="H748">
        <f t="shared" si="23"/>
        <v>0.47388888888888892</v>
      </c>
    </row>
    <row r="749" spans="1:8" x14ac:dyDescent="0.2">
      <c r="A749" s="234">
        <v>1.9756944444444102E-2</v>
      </c>
      <c r="B749" s="232">
        <f t="shared" si="22"/>
        <v>8.4358523725834793</v>
      </c>
      <c r="F749">
        <v>28</v>
      </c>
      <c r="G749">
        <v>27</v>
      </c>
      <c r="H749">
        <f t="shared" si="23"/>
        <v>0.47416666666666668</v>
      </c>
    </row>
    <row r="750" spans="1:8" x14ac:dyDescent="0.2">
      <c r="A750" s="234">
        <v>1.9768518518518099E-2</v>
      </c>
      <c r="B750" s="232">
        <f t="shared" si="22"/>
        <v>8.4309133489461363</v>
      </c>
      <c r="F750">
        <v>28</v>
      </c>
      <c r="G750">
        <v>28</v>
      </c>
      <c r="H750">
        <f t="shared" si="23"/>
        <v>0.47444444444444445</v>
      </c>
    </row>
    <row r="751" spans="1:8" x14ac:dyDescent="0.2">
      <c r="A751" s="234">
        <v>1.97800925925922E-2</v>
      </c>
      <c r="B751" s="232">
        <f t="shared" si="22"/>
        <v>8.4259801053247507</v>
      </c>
      <c r="F751">
        <v>28</v>
      </c>
      <c r="G751">
        <v>29</v>
      </c>
      <c r="H751">
        <f t="shared" si="23"/>
        <v>0.47472222222222221</v>
      </c>
    </row>
    <row r="752" spans="1:8" x14ac:dyDescent="0.2">
      <c r="A752" s="234">
        <v>1.9791666666666301E-2</v>
      </c>
      <c r="B752" s="232">
        <f t="shared" si="22"/>
        <v>8.4210526315789469</v>
      </c>
      <c r="F752">
        <v>28</v>
      </c>
      <c r="G752">
        <v>30</v>
      </c>
      <c r="H752">
        <f t="shared" si="23"/>
        <v>0.47500000000000003</v>
      </c>
    </row>
    <row r="753" spans="1:8" x14ac:dyDescent="0.2">
      <c r="A753" s="234">
        <v>1.9803240740740399E-2</v>
      </c>
      <c r="B753" s="232">
        <f t="shared" si="22"/>
        <v>8.4161309175920511</v>
      </c>
      <c r="F753">
        <v>28</v>
      </c>
      <c r="G753">
        <v>31</v>
      </c>
      <c r="H753">
        <f t="shared" si="23"/>
        <v>0.4752777777777778</v>
      </c>
    </row>
    <row r="754" spans="1:8" x14ac:dyDescent="0.2">
      <c r="A754" s="234">
        <v>1.98148148148144E-2</v>
      </c>
      <c r="B754" s="232">
        <f t="shared" si="22"/>
        <v>8.4112149532710276</v>
      </c>
      <c r="F754">
        <v>28</v>
      </c>
      <c r="G754">
        <v>32</v>
      </c>
      <c r="H754">
        <f t="shared" si="23"/>
        <v>0.47555555555555556</v>
      </c>
    </row>
    <row r="755" spans="1:8" x14ac:dyDescent="0.2">
      <c r="A755" s="234">
        <v>1.9826388888888501E-2</v>
      </c>
      <c r="B755" s="232">
        <f t="shared" si="22"/>
        <v>8.4063047285464094</v>
      </c>
      <c r="F755">
        <v>28</v>
      </c>
      <c r="G755">
        <v>33</v>
      </c>
      <c r="H755">
        <f t="shared" si="23"/>
        <v>0.47583333333333333</v>
      </c>
    </row>
    <row r="756" spans="1:8" x14ac:dyDescent="0.2">
      <c r="A756" s="234">
        <v>1.9837962962962599E-2</v>
      </c>
      <c r="B756" s="232">
        <f t="shared" si="22"/>
        <v>8.4014002333722289</v>
      </c>
      <c r="F756">
        <v>28</v>
      </c>
      <c r="G756">
        <v>34</v>
      </c>
      <c r="H756">
        <f t="shared" si="23"/>
        <v>0.4761111111111111</v>
      </c>
    </row>
    <row r="757" spans="1:8" x14ac:dyDescent="0.2">
      <c r="A757" s="234">
        <v>1.9849537037036701E-2</v>
      </c>
      <c r="B757" s="232">
        <f t="shared" si="22"/>
        <v>8.3965014577259467</v>
      </c>
      <c r="F757">
        <v>28</v>
      </c>
      <c r="G757">
        <v>35</v>
      </c>
      <c r="H757">
        <f t="shared" si="23"/>
        <v>0.47638888888888892</v>
      </c>
    </row>
    <row r="758" spans="1:8" x14ac:dyDescent="0.2">
      <c r="A758" s="234">
        <v>1.9861111111110701E-2</v>
      </c>
      <c r="B758" s="232">
        <f t="shared" si="22"/>
        <v>8.3916083916083917</v>
      </c>
      <c r="F758">
        <v>28</v>
      </c>
      <c r="G758">
        <v>36</v>
      </c>
      <c r="H758">
        <f t="shared" si="23"/>
        <v>0.47666666666666668</v>
      </c>
    </row>
    <row r="759" spans="1:8" x14ac:dyDescent="0.2">
      <c r="A759" s="234">
        <v>1.9872685185184799E-2</v>
      </c>
      <c r="B759" s="232">
        <f t="shared" si="22"/>
        <v>8.3867210250436806</v>
      </c>
      <c r="F759">
        <v>28</v>
      </c>
      <c r="G759">
        <v>37</v>
      </c>
      <c r="H759">
        <f t="shared" si="23"/>
        <v>0.47694444444444445</v>
      </c>
    </row>
    <row r="760" spans="1:8" x14ac:dyDescent="0.2">
      <c r="A760" s="234">
        <v>1.98842592592589E-2</v>
      </c>
      <c r="B760" s="232">
        <f t="shared" si="22"/>
        <v>8.3818393480791613</v>
      </c>
      <c r="F760">
        <v>28</v>
      </c>
      <c r="G760">
        <v>38</v>
      </c>
      <c r="H760">
        <f t="shared" si="23"/>
        <v>0.47722222222222221</v>
      </c>
    </row>
    <row r="761" spans="1:8" x14ac:dyDescent="0.2">
      <c r="A761" s="234">
        <v>1.9895833333332998E-2</v>
      </c>
      <c r="B761" s="232">
        <f t="shared" si="22"/>
        <v>8.3769633507853403</v>
      </c>
      <c r="F761">
        <v>28</v>
      </c>
      <c r="G761">
        <v>39</v>
      </c>
      <c r="H761">
        <f t="shared" si="23"/>
        <v>0.47750000000000004</v>
      </c>
    </row>
    <row r="762" spans="1:8" x14ac:dyDescent="0.2">
      <c r="A762" s="234">
        <v>1.9907407407406999E-2</v>
      </c>
      <c r="B762" s="232">
        <f t="shared" si="22"/>
        <v>8.3720930232558128</v>
      </c>
      <c r="F762">
        <v>28</v>
      </c>
      <c r="G762">
        <v>40</v>
      </c>
      <c r="H762">
        <f t="shared" si="23"/>
        <v>0.4777777777777778</v>
      </c>
    </row>
    <row r="763" spans="1:8" x14ac:dyDescent="0.2">
      <c r="A763" s="234">
        <v>1.99189814814811E-2</v>
      </c>
      <c r="B763" s="232">
        <f t="shared" si="22"/>
        <v>8.3672283556072049</v>
      </c>
      <c r="F763">
        <v>28</v>
      </c>
      <c r="G763">
        <v>41</v>
      </c>
      <c r="H763">
        <f t="shared" si="23"/>
        <v>0.47805555555555557</v>
      </c>
    </row>
    <row r="764" spans="1:8" x14ac:dyDescent="0.2">
      <c r="A764" s="234">
        <v>1.9930555555555202E-2</v>
      </c>
      <c r="B764" s="232">
        <f t="shared" si="22"/>
        <v>8.3623693379790947</v>
      </c>
      <c r="F764">
        <v>28</v>
      </c>
      <c r="G764">
        <v>42</v>
      </c>
      <c r="H764">
        <f t="shared" si="23"/>
        <v>0.47833333333333333</v>
      </c>
    </row>
    <row r="765" spans="1:8" x14ac:dyDescent="0.2">
      <c r="A765" s="234">
        <v>1.9942129629629199E-2</v>
      </c>
      <c r="B765" s="232">
        <f t="shared" si="22"/>
        <v>8.3575159605339522</v>
      </c>
      <c r="F765">
        <v>28</v>
      </c>
      <c r="G765">
        <v>43</v>
      </c>
      <c r="H765">
        <f t="shared" si="23"/>
        <v>0.4786111111111111</v>
      </c>
    </row>
    <row r="766" spans="1:8" x14ac:dyDescent="0.2">
      <c r="A766" s="234">
        <v>1.99537037037033E-2</v>
      </c>
      <c r="B766" s="232">
        <f t="shared" si="22"/>
        <v>8.3526682134570756</v>
      </c>
      <c r="F766">
        <v>28</v>
      </c>
      <c r="G766">
        <v>44</v>
      </c>
      <c r="H766">
        <f t="shared" si="23"/>
        <v>0.47888888888888892</v>
      </c>
    </row>
    <row r="767" spans="1:8" x14ac:dyDescent="0.2">
      <c r="A767" s="234">
        <v>1.9965277777777402E-2</v>
      </c>
      <c r="B767" s="232">
        <f t="shared" si="22"/>
        <v>8.3478260869565215</v>
      </c>
      <c r="F767">
        <v>28</v>
      </c>
      <c r="G767">
        <v>45</v>
      </c>
      <c r="H767">
        <f t="shared" si="23"/>
        <v>0.47916666666666669</v>
      </c>
    </row>
    <row r="768" spans="1:8" x14ac:dyDescent="0.2">
      <c r="A768" s="234">
        <v>1.9976851851851499E-2</v>
      </c>
      <c r="B768" s="232">
        <f t="shared" si="22"/>
        <v>8.3429895712630362</v>
      </c>
      <c r="F768">
        <v>28</v>
      </c>
      <c r="G768">
        <v>46</v>
      </c>
      <c r="H768">
        <f t="shared" si="23"/>
        <v>0.47944444444444445</v>
      </c>
    </row>
    <row r="769" spans="1:8" x14ac:dyDescent="0.2">
      <c r="A769" s="234">
        <v>1.99884259259255E-2</v>
      </c>
      <c r="B769" s="232">
        <f t="shared" si="22"/>
        <v>8.3381586566299948</v>
      </c>
      <c r="F769">
        <v>28</v>
      </c>
      <c r="G769">
        <v>47</v>
      </c>
      <c r="H769">
        <f t="shared" si="23"/>
        <v>0.47972222222222222</v>
      </c>
    </row>
    <row r="770" spans="1:8" x14ac:dyDescent="0.2">
      <c r="A770" s="234">
        <v>1.9999999999999601E-2</v>
      </c>
      <c r="B770" s="232">
        <f t="shared" si="22"/>
        <v>8.3333333333333339</v>
      </c>
      <c r="F770">
        <v>28</v>
      </c>
      <c r="G770">
        <v>48</v>
      </c>
      <c r="H770">
        <f t="shared" si="23"/>
        <v>0.48</v>
      </c>
    </row>
    <row r="771" spans="1:8" x14ac:dyDescent="0.2">
      <c r="A771" s="234">
        <v>2.0011574074073699E-2</v>
      </c>
      <c r="B771" s="232">
        <f t="shared" ref="B771:B834" si="24">$C$1/H771</f>
        <v>8.3285135916714861</v>
      </c>
      <c r="F771">
        <v>28</v>
      </c>
      <c r="G771">
        <v>49</v>
      </c>
      <c r="H771">
        <f t="shared" ref="H771:H834" si="25">F771/60+G771/3600</f>
        <v>0.4802777777777778</v>
      </c>
    </row>
    <row r="772" spans="1:8" x14ac:dyDescent="0.2">
      <c r="A772" s="234">
        <v>2.0023148148147801E-2</v>
      </c>
      <c r="B772" s="232">
        <f t="shared" si="24"/>
        <v>8.3236994219653173</v>
      </c>
      <c r="F772">
        <v>28</v>
      </c>
      <c r="G772">
        <v>50</v>
      </c>
      <c r="H772">
        <f t="shared" si="25"/>
        <v>0.48055555555555557</v>
      </c>
    </row>
    <row r="773" spans="1:8" x14ac:dyDescent="0.2">
      <c r="A773" s="234">
        <v>2.0034722222221801E-2</v>
      </c>
      <c r="B773" s="232">
        <f t="shared" si="24"/>
        <v>8.3188908145580598</v>
      </c>
      <c r="F773">
        <v>28</v>
      </c>
      <c r="G773">
        <v>51</v>
      </c>
      <c r="H773">
        <f t="shared" si="25"/>
        <v>0.48083333333333333</v>
      </c>
    </row>
    <row r="774" spans="1:8" x14ac:dyDescent="0.2">
      <c r="A774" s="234">
        <v>2.0046296296295899E-2</v>
      </c>
      <c r="B774" s="232">
        <f t="shared" si="24"/>
        <v>8.3140877598152425</v>
      </c>
      <c r="F774">
        <v>28</v>
      </c>
      <c r="G774">
        <v>52</v>
      </c>
      <c r="H774">
        <f t="shared" si="25"/>
        <v>0.4811111111111111</v>
      </c>
    </row>
    <row r="775" spans="1:8" x14ac:dyDescent="0.2">
      <c r="A775" s="234">
        <v>2.0057870370370001E-2</v>
      </c>
      <c r="B775" s="232">
        <f t="shared" si="24"/>
        <v>8.309290248124638</v>
      </c>
      <c r="F775">
        <v>28</v>
      </c>
      <c r="G775">
        <v>53</v>
      </c>
      <c r="H775">
        <f t="shared" si="25"/>
        <v>0.48138888888888892</v>
      </c>
    </row>
    <row r="776" spans="1:8" x14ac:dyDescent="0.2">
      <c r="A776" s="234">
        <v>2.0069444444444001E-2</v>
      </c>
      <c r="B776" s="232">
        <f t="shared" si="24"/>
        <v>8.3044982698961931</v>
      </c>
      <c r="F776">
        <v>28</v>
      </c>
      <c r="G776">
        <v>54</v>
      </c>
      <c r="H776">
        <f t="shared" si="25"/>
        <v>0.48166666666666669</v>
      </c>
    </row>
    <row r="777" spans="1:8" x14ac:dyDescent="0.2">
      <c r="A777" s="234">
        <v>2.0081018518518099E-2</v>
      </c>
      <c r="B777" s="232">
        <f t="shared" si="24"/>
        <v>8.2997118155619596</v>
      </c>
      <c r="F777">
        <v>28</v>
      </c>
      <c r="G777">
        <v>55</v>
      </c>
      <c r="H777">
        <f t="shared" si="25"/>
        <v>0.48194444444444445</v>
      </c>
    </row>
    <row r="778" spans="1:8" x14ac:dyDescent="0.2">
      <c r="A778" s="234">
        <v>2.00925925925922E-2</v>
      </c>
      <c r="B778" s="232">
        <f t="shared" si="24"/>
        <v>8.2949308755760374</v>
      </c>
      <c r="F778">
        <v>28</v>
      </c>
      <c r="G778">
        <v>56</v>
      </c>
      <c r="H778">
        <f t="shared" si="25"/>
        <v>0.48222222222222222</v>
      </c>
    </row>
    <row r="779" spans="1:8" x14ac:dyDescent="0.2">
      <c r="A779" s="234">
        <v>2.0104166666666302E-2</v>
      </c>
      <c r="B779" s="232">
        <f t="shared" si="24"/>
        <v>8.2901554404145088</v>
      </c>
      <c r="F779">
        <v>28</v>
      </c>
      <c r="G779">
        <v>57</v>
      </c>
      <c r="H779">
        <f t="shared" si="25"/>
        <v>0.48249999999999998</v>
      </c>
    </row>
    <row r="780" spans="1:8" x14ac:dyDescent="0.2">
      <c r="A780" s="234">
        <v>2.01157407407404E-2</v>
      </c>
      <c r="B780" s="232">
        <f t="shared" si="24"/>
        <v>8.2853855005753729</v>
      </c>
      <c r="F780">
        <v>28</v>
      </c>
      <c r="G780">
        <v>58</v>
      </c>
      <c r="H780">
        <f t="shared" si="25"/>
        <v>0.48277777777777781</v>
      </c>
    </row>
    <row r="781" spans="1:8" x14ac:dyDescent="0.2">
      <c r="A781" s="234">
        <v>2.01273148148144E-2</v>
      </c>
      <c r="B781" s="232">
        <f t="shared" si="24"/>
        <v>8.280621046578494</v>
      </c>
      <c r="F781">
        <v>28</v>
      </c>
      <c r="G781">
        <v>59</v>
      </c>
      <c r="H781">
        <f t="shared" si="25"/>
        <v>0.48305555555555557</v>
      </c>
    </row>
    <row r="782" spans="1:8" x14ac:dyDescent="0.2">
      <c r="A782" s="234">
        <v>2.0138888888888502E-2</v>
      </c>
      <c r="B782" s="232">
        <f t="shared" si="24"/>
        <v>8.2758620689655178</v>
      </c>
      <c r="F782">
        <v>29</v>
      </c>
      <c r="G782">
        <v>0</v>
      </c>
      <c r="H782">
        <f t="shared" si="25"/>
        <v>0.48333333333333334</v>
      </c>
    </row>
    <row r="783" spans="1:8" x14ac:dyDescent="0.2">
      <c r="A783" s="234">
        <v>2.0150462962962599E-2</v>
      </c>
      <c r="B783" s="232">
        <f t="shared" si="24"/>
        <v>8.2711085582998276</v>
      </c>
      <c r="F783">
        <v>29</v>
      </c>
      <c r="G783">
        <v>1</v>
      </c>
      <c r="H783">
        <f t="shared" si="25"/>
        <v>0.4836111111111111</v>
      </c>
    </row>
    <row r="784" spans="1:8" x14ac:dyDescent="0.2">
      <c r="A784" s="234">
        <v>2.01620370370366E-2</v>
      </c>
      <c r="B784" s="232">
        <f t="shared" si="24"/>
        <v>8.2663605051664764</v>
      </c>
      <c r="F784">
        <v>29</v>
      </c>
      <c r="G784">
        <v>2</v>
      </c>
      <c r="H784">
        <f t="shared" si="25"/>
        <v>0.48388888888888887</v>
      </c>
    </row>
    <row r="785" spans="1:8" x14ac:dyDescent="0.2">
      <c r="A785" s="234">
        <v>2.0173611111110702E-2</v>
      </c>
      <c r="B785" s="232">
        <f t="shared" si="24"/>
        <v>8.2616179001721175</v>
      </c>
      <c r="F785">
        <v>29</v>
      </c>
      <c r="G785">
        <v>3</v>
      </c>
      <c r="H785">
        <f t="shared" si="25"/>
        <v>0.48416666666666669</v>
      </c>
    </row>
    <row r="786" spans="1:8" x14ac:dyDescent="0.2">
      <c r="A786" s="234">
        <v>2.0185185185184799E-2</v>
      </c>
      <c r="B786" s="232">
        <f t="shared" si="24"/>
        <v>8.2568807339449535</v>
      </c>
      <c r="F786">
        <v>29</v>
      </c>
      <c r="G786">
        <v>4</v>
      </c>
      <c r="H786">
        <f t="shared" si="25"/>
        <v>0.48444444444444446</v>
      </c>
    </row>
    <row r="787" spans="1:8" x14ac:dyDescent="0.2">
      <c r="A787" s="234">
        <v>2.0196759259258901E-2</v>
      </c>
      <c r="B787" s="232">
        <f t="shared" si="24"/>
        <v>8.25214899713467</v>
      </c>
      <c r="F787">
        <v>29</v>
      </c>
      <c r="G787">
        <v>5</v>
      </c>
      <c r="H787">
        <f t="shared" si="25"/>
        <v>0.48472222222222222</v>
      </c>
    </row>
    <row r="788" spans="1:8" x14ac:dyDescent="0.2">
      <c r="A788" s="234">
        <v>2.0208333333332901E-2</v>
      </c>
      <c r="B788" s="232">
        <f t="shared" si="24"/>
        <v>8.247422680412372</v>
      </c>
      <c r="F788">
        <v>29</v>
      </c>
      <c r="G788">
        <v>6</v>
      </c>
      <c r="H788">
        <f t="shared" si="25"/>
        <v>0.48499999999999999</v>
      </c>
    </row>
    <row r="789" spans="1:8" x14ac:dyDescent="0.2">
      <c r="A789" s="234">
        <v>2.0219907407406999E-2</v>
      </c>
      <c r="B789" s="232">
        <f t="shared" si="24"/>
        <v>8.24270177447052</v>
      </c>
      <c r="F789">
        <v>29</v>
      </c>
      <c r="G789">
        <v>7</v>
      </c>
      <c r="H789">
        <f t="shared" si="25"/>
        <v>0.48527777777777781</v>
      </c>
    </row>
    <row r="790" spans="1:8" x14ac:dyDescent="0.2">
      <c r="A790" s="234">
        <v>2.0231481481481101E-2</v>
      </c>
      <c r="B790" s="232">
        <f t="shared" si="24"/>
        <v>8.2379862700228834</v>
      </c>
      <c r="F790">
        <v>29</v>
      </c>
      <c r="G790">
        <v>8</v>
      </c>
      <c r="H790">
        <f t="shared" si="25"/>
        <v>0.48555555555555557</v>
      </c>
    </row>
    <row r="791" spans="1:8" x14ac:dyDescent="0.2">
      <c r="A791" s="234">
        <v>2.0243055555555198E-2</v>
      </c>
      <c r="B791" s="232">
        <f t="shared" si="24"/>
        <v>8.2332761578044593</v>
      </c>
      <c r="F791">
        <v>29</v>
      </c>
      <c r="G791">
        <v>9</v>
      </c>
      <c r="H791">
        <f t="shared" si="25"/>
        <v>0.48583333333333334</v>
      </c>
    </row>
    <row r="792" spans="1:8" x14ac:dyDescent="0.2">
      <c r="A792" s="234">
        <v>2.0254629629629199E-2</v>
      </c>
      <c r="B792" s="232">
        <f t="shared" si="24"/>
        <v>8.2285714285714295</v>
      </c>
      <c r="F792">
        <v>29</v>
      </c>
      <c r="G792">
        <v>10</v>
      </c>
      <c r="H792">
        <f t="shared" si="25"/>
        <v>0.4861111111111111</v>
      </c>
    </row>
    <row r="793" spans="1:8" x14ac:dyDescent="0.2">
      <c r="A793" s="234">
        <v>2.02662037037033E-2</v>
      </c>
      <c r="B793" s="232">
        <f t="shared" si="24"/>
        <v>8.2238720731010861</v>
      </c>
      <c r="F793">
        <v>29</v>
      </c>
      <c r="G793">
        <v>11</v>
      </c>
      <c r="H793">
        <f t="shared" si="25"/>
        <v>0.48638888888888887</v>
      </c>
    </row>
    <row r="794" spans="1:8" x14ac:dyDescent="0.2">
      <c r="A794" s="234">
        <v>2.0277777777777398E-2</v>
      </c>
      <c r="B794" s="232">
        <f t="shared" si="24"/>
        <v>8.2191780821917799</v>
      </c>
      <c r="F794">
        <v>29</v>
      </c>
      <c r="G794">
        <v>12</v>
      </c>
      <c r="H794">
        <f t="shared" si="25"/>
        <v>0.48666666666666669</v>
      </c>
    </row>
    <row r="795" spans="1:8" x14ac:dyDescent="0.2">
      <c r="A795" s="234">
        <v>2.02893518518515E-2</v>
      </c>
      <c r="B795" s="232">
        <f t="shared" si="24"/>
        <v>8.2144894466628635</v>
      </c>
      <c r="F795">
        <v>29</v>
      </c>
      <c r="G795">
        <v>13</v>
      </c>
      <c r="H795">
        <f t="shared" si="25"/>
        <v>0.48694444444444446</v>
      </c>
    </row>
    <row r="796" spans="1:8" x14ac:dyDescent="0.2">
      <c r="A796" s="234">
        <v>2.03009259259255E-2</v>
      </c>
      <c r="B796" s="232">
        <f t="shared" si="24"/>
        <v>8.2098061573546186</v>
      </c>
      <c r="F796">
        <v>29</v>
      </c>
      <c r="G796">
        <v>14</v>
      </c>
      <c r="H796">
        <f t="shared" si="25"/>
        <v>0.48722222222222222</v>
      </c>
    </row>
    <row r="797" spans="1:8" x14ac:dyDescent="0.2">
      <c r="A797" s="234">
        <v>2.0312499999999602E-2</v>
      </c>
      <c r="B797" s="232">
        <f t="shared" si="24"/>
        <v>8.2051282051282062</v>
      </c>
      <c r="F797">
        <v>29</v>
      </c>
      <c r="G797">
        <v>15</v>
      </c>
      <c r="H797">
        <f t="shared" si="25"/>
        <v>0.48749999999999999</v>
      </c>
    </row>
    <row r="798" spans="1:8" x14ac:dyDescent="0.2">
      <c r="A798" s="234">
        <v>2.03240740740737E-2</v>
      </c>
      <c r="B798" s="232">
        <f t="shared" si="24"/>
        <v>8.2004555808656043</v>
      </c>
      <c r="F798">
        <v>29</v>
      </c>
      <c r="G798">
        <v>16</v>
      </c>
      <c r="H798">
        <f t="shared" si="25"/>
        <v>0.48777777777777775</v>
      </c>
    </row>
    <row r="799" spans="1:8" x14ac:dyDescent="0.2">
      <c r="A799" s="234">
        <v>2.0335648148147801E-2</v>
      </c>
      <c r="B799" s="232">
        <f t="shared" si="24"/>
        <v>8.1957882754695497</v>
      </c>
      <c r="F799">
        <v>29</v>
      </c>
      <c r="G799">
        <v>17</v>
      </c>
      <c r="H799">
        <f t="shared" si="25"/>
        <v>0.48805555555555558</v>
      </c>
    </row>
    <row r="800" spans="1:8" x14ac:dyDescent="0.2">
      <c r="A800" s="234">
        <v>2.0347222222221802E-2</v>
      </c>
      <c r="B800" s="232">
        <f t="shared" si="24"/>
        <v>8.1911262798634805</v>
      </c>
      <c r="F800">
        <v>29</v>
      </c>
      <c r="G800">
        <v>18</v>
      </c>
      <c r="H800">
        <f t="shared" si="25"/>
        <v>0.48833333333333334</v>
      </c>
    </row>
    <row r="801" spans="1:8" x14ac:dyDescent="0.2">
      <c r="A801" s="234">
        <v>2.0358796296295899E-2</v>
      </c>
      <c r="B801" s="232">
        <f t="shared" si="24"/>
        <v>8.1864695849914728</v>
      </c>
      <c r="F801">
        <v>29</v>
      </c>
      <c r="G801">
        <v>19</v>
      </c>
      <c r="H801">
        <f t="shared" si="25"/>
        <v>0.48861111111111111</v>
      </c>
    </row>
    <row r="802" spans="1:8" x14ac:dyDescent="0.2">
      <c r="A802" s="234">
        <v>2.0370370370370001E-2</v>
      </c>
      <c r="B802" s="232">
        <f t="shared" si="24"/>
        <v>8.1818181818181817</v>
      </c>
      <c r="F802">
        <v>29</v>
      </c>
      <c r="G802">
        <v>20</v>
      </c>
      <c r="H802">
        <f t="shared" si="25"/>
        <v>0.48888888888888887</v>
      </c>
    </row>
    <row r="803" spans="1:8" x14ac:dyDescent="0.2">
      <c r="A803" s="234">
        <v>2.0381944444444001E-2</v>
      </c>
      <c r="B803" s="232">
        <f t="shared" si="24"/>
        <v>8.1771720613287897</v>
      </c>
      <c r="F803">
        <v>29</v>
      </c>
      <c r="G803">
        <v>21</v>
      </c>
      <c r="H803">
        <f t="shared" si="25"/>
        <v>0.48916666666666669</v>
      </c>
    </row>
    <row r="804" spans="1:8" x14ac:dyDescent="0.2">
      <c r="A804" s="234">
        <v>2.0393518518518099E-2</v>
      </c>
      <c r="B804" s="232">
        <f t="shared" si="24"/>
        <v>8.1725312145289433</v>
      </c>
      <c r="F804">
        <v>29</v>
      </c>
      <c r="G804">
        <v>22</v>
      </c>
      <c r="H804">
        <f t="shared" si="25"/>
        <v>0.48944444444444446</v>
      </c>
    </row>
    <row r="805" spans="1:8" x14ac:dyDescent="0.2">
      <c r="A805" s="234">
        <v>2.0405092592592201E-2</v>
      </c>
      <c r="B805" s="232">
        <f t="shared" si="24"/>
        <v>8.1678956324446972</v>
      </c>
      <c r="F805">
        <v>29</v>
      </c>
      <c r="G805">
        <v>23</v>
      </c>
      <c r="H805">
        <f t="shared" si="25"/>
        <v>0.48972222222222223</v>
      </c>
    </row>
    <row r="806" spans="1:8" x14ac:dyDescent="0.2">
      <c r="A806" s="234">
        <v>2.0416666666666299E-2</v>
      </c>
      <c r="B806" s="232">
        <f t="shared" si="24"/>
        <v>8.1632653061224492</v>
      </c>
      <c r="F806">
        <v>29</v>
      </c>
      <c r="G806">
        <v>24</v>
      </c>
      <c r="H806">
        <f t="shared" si="25"/>
        <v>0.49</v>
      </c>
    </row>
    <row r="807" spans="1:8" x14ac:dyDescent="0.2">
      <c r="A807" s="234">
        <v>2.0428240740740299E-2</v>
      </c>
      <c r="B807" s="232">
        <f t="shared" si="24"/>
        <v>8.1586402266288953</v>
      </c>
      <c r="F807">
        <v>29</v>
      </c>
      <c r="G807">
        <v>25</v>
      </c>
      <c r="H807">
        <f t="shared" si="25"/>
        <v>0.49027777777777776</v>
      </c>
    </row>
    <row r="808" spans="1:8" x14ac:dyDescent="0.2">
      <c r="A808" s="234">
        <v>2.0439814814814401E-2</v>
      </c>
      <c r="B808" s="232">
        <f t="shared" si="24"/>
        <v>8.1540203850509627</v>
      </c>
      <c r="F808">
        <v>29</v>
      </c>
      <c r="G808">
        <v>26</v>
      </c>
      <c r="H808">
        <f t="shared" si="25"/>
        <v>0.49055555555555558</v>
      </c>
    </row>
    <row r="809" spans="1:8" x14ac:dyDescent="0.2">
      <c r="A809" s="234">
        <v>2.0451388888888498E-2</v>
      </c>
      <c r="B809" s="232">
        <f t="shared" si="24"/>
        <v>8.149405772495756</v>
      </c>
      <c r="F809">
        <v>29</v>
      </c>
      <c r="G809">
        <v>27</v>
      </c>
      <c r="H809">
        <f t="shared" si="25"/>
        <v>0.49083333333333334</v>
      </c>
    </row>
    <row r="810" spans="1:8" x14ac:dyDescent="0.2">
      <c r="A810" s="234">
        <v>2.04629629629626E-2</v>
      </c>
      <c r="B810" s="232">
        <f t="shared" si="24"/>
        <v>8.1447963800904972</v>
      </c>
      <c r="F810">
        <v>29</v>
      </c>
      <c r="G810">
        <v>28</v>
      </c>
      <c r="H810">
        <f t="shared" si="25"/>
        <v>0.49111111111111111</v>
      </c>
    </row>
    <row r="811" spans="1:8" x14ac:dyDescent="0.2">
      <c r="A811" s="234">
        <v>2.04745370370366E-2</v>
      </c>
      <c r="B811" s="232">
        <f t="shared" si="24"/>
        <v>8.1401921989824757</v>
      </c>
      <c r="F811">
        <v>29</v>
      </c>
      <c r="G811">
        <v>29</v>
      </c>
      <c r="H811">
        <f t="shared" si="25"/>
        <v>0.49138888888888888</v>
      </c>
    </row>
    <row r="812" spans="1:8" x14ac:dyDescent="0.2">
      <c r="A812" s="234">
        <v>2.0486111111110698E-2</v>
      </c>
      <c r="B812" s="232">
        <f t="shared" si="24"/>
        <v>8.1355932203389827</v>
      </c>
      <c r="F812">
        <v>29</v>
      </c>
      <c r="G812">
        <v>30</v>
      </c>
      <c r="H812">
        <f t="shared" si="25"/>
        <v>0.4916666666666667</v>
      </c>
    </row>
    <row r="813" spans="1:8" x14ac:dyDescent="0.2">
      <c r="A813" s="234">
        <v>2.04976851851848E-2</v>
      </c>
      <c r="B813" s="232">
        <f t="shared" si="24"/>
        <v>8.1309994353472614</v>
      </c>
      <c r="F813">
        <v>29</v>
      </c>
      <c r="G813">
        <v>31</v>
      </c>
      <c r="H813">
        <f t="shared" si="25"/>
        <v>0.49194444444444446</v>
      </c>
    </row>
    <row r="814" spans="1:8" x14ac:dyDescent="0.2">
      <c r="A814" s="234">
        <v>2.0509259259258901E-2</v>
      </c>
      <c r="B814" s="232">
        <f t="shared" si="24"/>
        <v>8.1264108352144468</v>
      </c>
      <c r="F814">
        <v>29</v>
      </c>
      <c r="G814">
        <v>32</v>
      </c>
      <c r="H814">
        <f t="shared" si="25"/>
        <v>0.49222222222222223</v>
      </c>
    </row>
    <row r="815" spans="1:8" x14ac:dyDescent="0.2">
      <c r="A815" s="234">
        <v>2.0520833333332902E-2</v>
      </c>
      <c r="B815" s="232">
        <f t="shared" si="24"/>
        <v>8.1218274111675122</v>
      </c>
      <c r="F815">
        <v>29</v>
      </c>
      <c r="G815">
        <v>33</v>
      </c>
      <c r="H815">
        <f t="shared" si="25"/>
        <v>0.49249999999999999</v>
      </c>
    </row>
    <row r="816" spans="1:8" x14ac:dyDescent="0.2">
      <c r="A816" s="234">
        <v>2.0532407407407E-2</v>
      </c>
      <c r="B816" s="232">
        <f t="shared" si="24"/>
        <v>8.1172491544532139</v>
      </c>
      <c r="F816">
        <v>29</v>
      </c>
      <c r="G816">
        <v>34</v>
      </c>
      <c r="H816">
        <f t="shared" si="25"/>
        <v>0.49277777777777776</v>
      </c>
    </row>
    <row r="817" spans="1:8" x14ac:dyDescent="0.2">
      <c r="A817" s="234">
        <v>2.0543981481481101E-2</v>
      </c>
      <c r="B817" s="232">
        <f t="shared" si="24"/>
        <v>8.112676056338028</v>
      </c>
      <c r="F817">
        <v>29</v>
      </c>
      <c r="G817">
        <v>35</v>
      </c>
      <c r="H817">
        <f t="shared" si="25"/>
        <v>0.49305555555555558</v>
      </c>
    </row>
    <row r="818" spans="1:8" x14ac:dyDescent="0.2">
      <c r="A818" s="234">
        <v>2.0555555555555102E-2</v>
      </c>
      <c r="B818" s="232">
        <f t="shared" si="24"/>
        <v>8.1081081081081088</v>
      </c>
      <c r="F818">
        <v>29</v>
      </c>
      <c r="G818">
        <v>36</v>
      </c>
      <c r="H818">
        <f t="shared" si="25"/>
        <v>0.49333333333333335</v>
      </c>
    </row>
    <row r="819" spans="1:8" x14ac:dyDescent="0.2">
      <c r="A819" s="234">
        <v>2.0567129629629199E-2</v>
      </c>
      <c r="B819" s="232">
        <f t="shared" si="24"/>
        <v>8.103545301069218</v>
      </c>
      <c r="F819">
        <v>29</v>
      </c>
      <c r="G819">
        <v>37</v>
      </c>
      <c r="H819">
        <f t="shared" si="25"/>
        <v>0.49361111111111111</v>
      </c>
    </row>
    <row r="820" spans="1:8" x14ac:dyDescent="0.2">
      <c r="A820" s="234">
        <v>2.0578703703703301E-2</v>
      </c>
      <c r="B820" s="232">
        <f t="shared" si="24"/>
        <v>8.0989876265466823</v>
      </c>
      <c r="F820">
        <v>29</v>
      </c>
      <c r="G820">
        <v>38</v>
      </c>
      <c r="H820">
        <f t="shared" si="25"/>
        <v>0.49388888888888888</v>
      </c>
    </row>
    <row r="821" spans="1:8" x14ac:dyDescent="0.2">
      <c r="A821" s="234">
        <v>2.0590277777777399E-2</v>
      </c>
      <c r="B821" s="232">
        <f t="shared" si="24"/>
        <v>8.094435075885329</v>
      </c>
      <c r="F821">
        <v>29</v>
      </c>
      <c r="G821">
        <v>39</v>
      </c>
      <c r="H821">
        <f t="shared" si="25"/>
        <v>0.49416666666666664</v>
      </c>
    </row>
    <row r="822" spans="1:8" x14ac:dyDescent="0.2">
      <c r="A822" s="234">
        <v>2.0601851851851399E-2</v>
      </c>
      <c r="B822" s="232">
        <f t="shared" si="24"/>
        <v>8.0898876404494384</v>
      </c>
      <c r="F822">
        <v>29</v>
      </c>
      <c r="G822">
        <v>40</v>
      </c>
      <c r="H822">
        <f t="shared" si="25"/>
        <v>0.49444444444444446</v>
      </c>
    </row>
    <row r="823" spans="1:8" x14ac:dyDescent="0.2">
      <c r="A823" s="234">
        <v>2.0613425925925501E-2</v>
      </c>
      <c r="B823" s="232">
        <f t="shared" si="24"/>
        <v>8.0853453116226834</v>
      </c>
      <c r="F823">
        <v>29</v>
      </c>
      <c r="G823">
        <v>41</v>
      </c>
      <c r="H823">
        <f t="shared" si="25"/>
        <v>0.49472222222222223</v>
      </c>
    </row>
    <row r="824" spans="1:8" x14ac:dyDescent="0.2">
      <c r="A824" s="234">
        <v>2.0624999999999599E-2</v>
      </c>
      <c r="B824" s="232">
        <f t="shared" si="24"/>
        <v>8.0808080808080813</v>
      </c>
      <c r="F824">
        <v>29</v>
      </c>
      <c r="G824">
        <v>42</v>
      </c>
      <c r="H824">
        <f t="shared" si="25"/>
        <v>0.495</v>
      </c>
    </row>
    <row r="825" spans="1:8" x14ac:dyDescent="0.2">
      <c r="A825" s="234">
        <v>2.06365740740737E-2</v>
      </c>
      <c r="B825" s="232">
        <f t="shared" si="24"/>
        <v>8.07627593942793</v>
      </c>
      <c r="F825">
        <v>29</v>
      </c>
      <c r="G825">
        <v>43</v>
      </c>
      <c r="H825">
        <f t="shared" si="25"/>
        <v>0.49527777777777776</v>
      </c>
    </row>
    <row r="826" spans="1:8" x14ac:dyDescent="0.2">
      <c r="A826" s="234">
        <v>2.0648148148147701E-2</v>
      </c>
      <c r="B826" s="232">
        <f t="shared" si="24"/>
        <v>8.071748878923767</v>
      </c>
      <c r="F826">
        <v>29</v>
      </c>
      <c r="G826">
        <v>44</v>
      </c>
      <c r="H826">
        <f t="shared" si="25"/>
        <v>0.49555555555555558</v>
      </c>
    </row>
    <row r="827" spans="1:8" x14ac:dyDescent="0.2">
      <c r="A827" s="234">
        <v>2.0659722222221798E-2</v>
      </c>
      <c r="B827" s="232">
        <f t="shared" si="24"/>
        <v>8.0672268907563023</v>
      </c>
      <c r="F827">
        <v>29</v>
      </c>
      <c r="G827">
        <v>45</v>
      </c>
      <c r="H827">
        <f t="shared" si="25"/>
        <v>0.49583333333333335</v>
      </c>
    </row>
    <row r="828" spans="1:8" x14ac:dyDescent="0.2">
      <c r="A828" s="234">
        <v>2.06712962962959E-2</v>
      </c>
      <c r="B828" s="232">
        <f t="shared" si="24"/>
        <v>8.0627099664053752</v>
      </c>
      <c r="F828">
        <v>29</v>
      </c>
      <c r="G828">
        <v>46</v>
      </c>
      <c r="H828">
        <f t="shared" si="25"/>
        <v>0.49611111111111111</v>
      </c>
    </row>
    <row r="829" spans="1:8" x14ac:dyDescent="0.2">
      <c r="A829" s="234">
        <v>2.06828703703699E-2</v>
      </c>
      <c r="B829" s="232">
        <f t="shared" si="24"/>
        <v>8.0581980973698943</v>
      </c>
      <c r="F829">
        <v>29</v>
      </c>
      <c r="G829">
        <v>47</v>
      </c>
      <c r="H829">
        <f t="shared" si="25"/>
        <v>0.49638888888888888</v>
      </c>
    </row>
    <row r="830" spans="1:8" x14ac:dyDescent="0.2">
      <c r="A830" s="234">
        <v>2.0694444444443998E-2</v>
      </c>
      <c r="B830" s="232">
        <f t="shared" si="24"/>
        <v>8.053691275167786</v>
      </c>
      <c r="F830">
        <v>29</v>
      </c>
      <c r="G830">
        <v>48</v>
      </c>
      <c r="H830">
        <f t="shared" si="25"/>
        <v>0.49666666666666665</v>
      </c>
    </row>
    <row r="831" spans="1:8" x14ac:dyDescent="0.2">
      <c r="A831" s="234">
        <v>2.07060185185181E-2</v>
      </c>
      <c r="B831" s="232">
        <f t="shared" si="24"/>
        <v>8.049189491335941</v>
      </c>
      <c r="F831">
        <v>29</v>
      </c>
      <c r="G831">
        <v>49</v>
      </c>
      <c r="H831">
        <f t="shared" si="25"/>
        <v>0.49694444444444447</v>
      </c>
    </row>
    <row r="832" spans="1:8" x14ac:dyDescent="0.2">
      <c r="A832" s="234">
        <v>2.0717592592592201E-2</v>
      </c>
      <c r="B832" s="232">
        <f t="shared" si="24"/>
        <v>8.044692737430168</v>
      </c>
      <c r="F832">
        <v>29</v>
      </c>
      <c r="G832">
        <v>50</v>
      </c>
      <c r="H832">
        <f t="shared" si="25"/>
        <v>0.49722222222222223</v>
      </c>
    </row>
    <row r="833" spans="1:8" x14ac:dyDescent="0.2">
      <c r="A833" s="234">
        <v>2.0729166666666299E-2</v>
      </c>
      <c r="B833" s="232">
        <f t="shared" si="24"/>
        <v>8.0402010050251249</v>
      </c>
      <c r="F833">
        <v>29</v>
      </c>
      <c r="G833">
        <v>51</v>
      </c>
      <c r="H833">
        <f t="shared" si="25"/>
        <v>0.4975</v>
      </c>
    </row>
    <row r="834" spans="1:8" x14ac:dyDescent="0.2">
      <c r="A834" s="234">
        <v>2.07407407407403E-2</v>
      </c>
      <c r="B834" s="232">
        <f t="shared" si="24"/>
        <v>8.0357142857142865</v>
      </c>
      <c r="F834">
        <v>29</v>
      </c>
      <c r="G834">
        <v>52</v>
      </c>
      <c r="H834">
        <f t="shared" si="25"/>
        <v>0.49777777777777776</v>
      </c>
    </row>
    <row r="835" spans="1:8" x14ac:dyDescent="0.2">
      <c r="A835" s="234">
        <v>2.0752314814814401E-2</v>
      </c>
      <c r="B835" s="232">
        <f t="shared" ref="B835:B898" si="26">$C$1/H835</f>
        <v>8.0312325711098715</v>
      </c>
      <c r="F835">
        <v>29</v>
      </c>
      <c r="G835">
        <v>53</v>
      </c>
      <c r="H835">
        <f t="shared" ref="H835:H898" si="27">F835/60+G835/3600</f>
        <v>0.49805555555555558</v>
      </c>
    </row>
    <row r="836" spans="1:8" x14ac:dyDescent="0.2">
      <c r="A836" s="234">
        <v>2.0763888888888499E-2</v>
      </c>
      <c r="B836" s="232">
        <f t="shared" si="26"/>
        <v>8.0267558528428093</v>
      </c>
      <c r="F836">
        <v>29</v>
      </c>
      <c r="G836">
        <v>54</v>
      </c>
      <c r="H836">
        <f t="shared" si="27"/>
        <v>0.49833333333333335</v>
      </c>
    </row>
    <row r="837" spans="1:8" x14ac:dyDescent="0.2">
      <c r="A837" s="234">
        <v>2.0775462962962499E-2</v>
      </c>
      <c r="B837" s="232">
        <f t="shared" si="26"/>
        <v>8.0222841225626738</v>
      </c>
      <c r="F837">
        <v>29</v>
      </c>
      <c r="G837">
        <v>55</v>
      </c>
      <c r="H837">
        <f t="shared" si="27"/>
        <v>0.49861111111111112</v>
      </c>
    </row>
    <row r="838" spans="1:8" x14ac:dyDescent="0.2">
      <c r="A838" s="234">
        <v>2.0787037037036601E-2</v>
      </c>
      <c r="B838" s="232">
        <f t="shared" si="26"/>
        <v>8.0178173719376389</v>
      </c>
      <c r="F838">
        <v>29</v>
      </c>
      <c r="G838">
        <v>56</v>
      </c>
      <c r="H838">
        <f t="shared" si="27"/>
        <v>0.49888888888888888</v>
      </c>
    </row>
    <row r="839" spans="1:8" x14ac:dyDescent="0.2">
      <c r="A839" s="234">
        <v>2.0798611111110699E-2</v>
      </c>
      <c r="B839" s="232">
        <f t="shared" si="26"/>
        <v>8.013355592654424</v>
      </c>
      <c r="F839">
        <v>29</v>
      </c>
      <c r="G839">
        <v>57</v>
      </c>
      <c r="H839">
        <f t="shared" si="27"/>
        <v>0.49916666666666665</v>
      </c>
    </row>
    <row r="840" spans="1:8" x14ac:dyDescent="0.2">
      <c r="A840" s="234">
        <v>2.08101851851848E-2</v>
      </c>
      <c r="B840" s="232">
        <f t="shared" si="26"/>
        <v>8.008898776418242</v>
      </c>
      <c r="F840">
        <v>29</v>
      </c>
      <c r="G840">
        <v>58</v>
      </c>
      <c r="H840">
        <f t="shared" si="27"/>
        <v>0.49944444444444447</v>
      </c>
    </row>
    <row r="841" spans="1:8" x14ac:dyDescent="0.2">
      <c r="A841" s="234">
        <v>2.0821759259258801E-2</v>
      </c>
      <c r="B841" s="232">
        <f t="shared" si="26"/>
        <v>8.0044469149527515</v>
      </c>
      <c r="F841">
        <v>29</v>
      </c>
      <c r="G841">
        <v>59</v>
      </c>
      <c r="H841">
        <f t="shared" si="27"/>
        <v>0.49972222222222223</v>
      </c>
    </row>
    <row r="842" spans="1:8" x14ac:dyDescent="0.2">
      <c r="A842" s="234">
        <v>2.0833333333332898E-2</v>
      </c>
      <c r="B842" s="232">
        <f t="shared" si="26"/>
        <v>8</v>
      </c>
      <c r="F842">
        <v>30</v>
      </c>
      <c r="G842">
        <v>0</v>
      </c>
      <c r="H842">
        <f t="shared" si="27"/>
        <v>0.5</v>
      </c>
    </row>
    <row r="843" spans="1:8" x14ac:dyDescent="0.2">
      <c r="A843" s="234">
        <v>2.0844907407407E-2</v>
      </c>
      <c r="B843" s="232">
        <f t="shared" si="26"/>
        <v>7.9955580233203767</v>
      </c>
      <c r="F843">
        <v>30</v>
      </c>
      <c r="G843">
        <v>1</v>
      </c>
      <c r="H843">
        <f t="shared" si="27"/>
        <v>0.50027777777777782</v>
      </c>
    </row>
    <row r="844" spans="1:8" x14ac:dyDescent="0.2">
      <c r="A844" s="234">
        <v>2.0856481481481101E-2</v>
      </c>
      <c r="B844" s="232">
        <f t="shared" si="26"/>
        <v>7.9911209766925646</v>
      </c>
      <c r="F844">
        <v>30</v>
      </c>
      <c r="G844">
        <v>2</v>
      </c>
      <c r="H844">
        <f t="shared" si="27"/>
        <v>0.50055555555555553</v>
      </c>
    </row>
    <row r="845" spans="1:8" x14ac:dyDescent="0.2">
      <c r="A845" s="234">
        <v>2.0868055555555098E-2</v>
      </c>
      <c r="B845" s="232">
        <f t="shared" si="26"/>
        <v>7.9866888519134775</v>
      </c>
      <c r="F845">
        <v>30</v>
      </c>
      <c r="G845">
        <v>3</v>
      </c>
      <c r="H845">
        <f t="shared" si="27"/>
        <v>0.50083333333333335</v>
      </c>
    </row>
    <row r="846" spans="1:8" x14ac:dyDescent="0.2">
      <c r="A846" s="234">
        <v>2.08796296296292E-2</v>
      </c>
      <c r="B846" s="232">
        <f t="shared" si="26"/>
        <v>7.9822616407982272</v>
      </c>
      <c r="F846">
        <v>30</v>
      </c>
      <c r="G846">
        <v>4</v>
      </c>
      <c r="H846">
        <f t="shared" si="27"/>
        <v>0.50111111111111106</v>
      </c>
    </row>
    <row r="847" spans="1:8" x14ac:dyDescent="0.2">
      <c r="A847" s="234">
        <v>2.0891203703703301E-2</v>
      </c>
      <c r="B847" s="232">
        <f t="shared" si="26"/>
        <v>7.9778393351800556</v>
      </c>
      <c r="F847">
        <v>30</v>
      </c>
      <c r="G847">
        <v>5</v>
      </c>
      <c r="H847">
        <f t="shared" si="27"/>
        <v>0.50138888888888888</v>
      </c>
    </row>
    <row r="848" spans="1:8" x14ac:dyDescent="0.2">
      <c r="A848" s="234">
        <v>2.0902777777777399E-2</v>
      </c>
      <c r="B848" s="232">
        <f t="shared" si="26"/>
        <v>7.9734219269102988</v>
      </c>
      <c r="F848">
        <v>30</v>
      </c>
      <c r="G848">
        <v>6</v>
      </c>
      <c r="H848">
        <f t="shared" si="27"/>
        <v>0.50166666666666671</v>
      </c>
    </row>
    <row r="849" spans="1:8" x14ac:dyDescent="0.2">
      <c r="A849" s="234">
        <v>2.09143518518514E-2</v>
      </c>
      <c r="B849" s="232">
        <f t="shared" si="26"/>
        <v>7.9690094078583291</v>
      </c>
      <c r="F849">
        <v>30</v>
      </c>
      <c r="G849">
        <v>7</v>
      </c>
      <c r="H849">
        <f t="shared" si="27"/>
        <v>0.50194444444444442</v>
      </c>
    </row>
    <row r="850" spans="1:8" x14ac:dyDescent="0.2">
      <c r="A850" s="234">
        <v>2.0925925925925501E-2</v>
      </c>
      <c r="B850" s="232">
        <f t="shared" si="26"/>
        <v>7.9646017699115044</v>
      </c>
      <c r="F850">
        <v>30</v>
      </c>
      <c r="G850">
        <v>8</v>
      </c>
      <c r="H850">
        <f t="shared" si="27"/>
        <v>0.50222222222222224</v>
      </c>
    </row>
    <row r="851" spans="1:8" x14ac:dyDescent="0.2">
      <c r="A851" s="234">
        <v>2.0937499999999599E-2</v>
      </c>
      <c r="B851" s="232">
        <f t="shared" si="26"/>
        <v>7.9601990049751254</v>
      </c>
      <c r="F851">
        <v>30</v>
      </c>
      <c r="G851">
        <v>9</v>
      </c>
      <c r="H851">
        <f t="shared" si="27"/>
        <v>0.50249999999999995</v>
      </c>
    </row>
    <row r="852" spans="1:8" x14ac:dyDescent="0.2">
      <c r="A852" s="234">
        <v>2.09490740740736E-2</v>
      </c>
      <c r="B852" s="232">
        <f t="shared" si="26"/>
        <v>7.9558011049723758</v>
      </c>
      <c r="F852">
        <v>30</v>
      </c>
      <c r="G852">
        <v>10</v>
      </c>
      <c r="H852">
        <f t="shared" si="27"/>
        <v>0.50277777777777777</v>
      </c>
    </row>
    <row r="853" spans="1:8" x14ac:dyDescent="0.2">
      <c r="A853" s="234">
        <v>2.0960648148147701E-2</v>
      </c>
      <c r="B853" s="232">
        <f t="shared" si="26"/>
        <v>7.9514080618442842</v>
      </c>
      <c r="F853">
        <v>30</v>
      </c>
      <c r="G853">
        <v>11</v>
      </c>
      <c r="H853">
        <f t="shared" si="27"/>
        <v>0.50305555555555559</v>
      </c>
    </row>
    <row r="854" spans="1:8" x14ac:dyDescent="0.2">
      <c r="A854" s="234">
        <v>2.0972222222221799E-2</v>
      </c>
      <c r="B854" s="232">
        <f t="shared" si="26"/>
        <v>7.9470198675496695</v>
      </c>
      <c r="F854">
        <v>30</v>
      </c>
      <c r="G854">
        <v>12</v>
      </c>
      <c r="H854">
        <f t="shared" si="27"/>
        <v>0.5033333333333333</v>
      </c>
    </row>
    <row r="855" spans="1:8" x14ac:dyDescent="0.2">
      <c r="A855" s="234">
        <v>2.09837962962959E-2</v>
      </c>
      <c r="B855" s="232">
        <f t="shared" si="26"/>
        <v>7.942636514065085</v>
      </c>
      <c r="F855">
        <v>30</v>
      </c>
      <c r="G855">
        <v>13</v>
      </c>
      <c r="H855">
        <f t="shared" si="27"/>
        <v>0.50361111111111112</v>
      </c>
    </row>
    <row r="856" spans="1:8" x14ac:dyDescent="0.2">
      <c r="A856" s="234">
        <v>2.0995370370369901E-2</v>
      </c>
      <c r="B856" s="232">
        <f t="shared" si="26"/>
        <v>7.9382579933847843</v>
      </c>
      <c r="F856">
        <v>30</v>
      </c>
      <c r="G856">
        <v>14</v>
      </c>
      <c r="H856">
        <f t="shared" si="27"/>
        <v>0.50388888888888894</v>
      </c>
    </row>
    <row r="857" spans="1:8" x14ac:dyDescent="0.2">
      <c r="A857" s="234">
        <v>2.1006944444443999E-2</v>
      </c>
      <c r="B857" s="232">
        <f t="shared" si="26"/>
        <v>7.9338842975206614</v>
      </c>
      <c r="F857">
        <v>30</v>
      </c>
      <c r="G857">
        <v>15</v>
      </c>
      <c r="H857">
        <f t="shared" si="27"/>
        <v>0.50416666666666665</v>
      </c>
    </row>
    <row r="858" spans="1:8" x14ac:dyDescent="0.2">
      <c r="A858" s="234">
        <v>2.10185185185181E-2</v>
      </c>
      <c r="B858" s="232">
        <f t="shared" si="26"/>
        <v>7.9295154185022021</v>
      </c>
      <c r="F858">
        <v>30</v>
      </c>
      <c r="G858">
        <v>16</v>
      </c>
      <c r="H858">
        <f t="shared" si="27"/>
        <v>0.50444444444444447</v>
      </c>
    </row>
    <row r="859" spans="1:8" x14ac:dyDescent="0.2">
      <c r="A859" s="234">
        <v>2.1030092592592201E-2</v>
      </c>
      <c r="B859" s="232">
        <f t="shared" si="26"/>
        <v>7.9251513483764455</v>
      </c>
      <c r="F859">
        <v>30</v>
      </c>
      <c r="G859">
        <v>17</v>
      </c>
      <c r="H859">
        <f t="shared" si="27"/>
        <v>0.50472222222222218</v>
      </c>
    </row>
    <row r="860" spans="1:8" x14ac:dyDescent="0.2">
      <c r="A860" s="234">
        <v>2.1041666666666198E-2</v>
      </c>
      <c r="B860" s="232">
        <f t="shared" si="26"/>
        <v>7.9207920792079207</v>
      </c>
      <c r="F860">
        <v>30</v>
      </c>
      <c r="G860">
        <v>18</v>
      </c>
      <c r="H860">
        <f t="shared" si="27"/>
        <v>0.505</v>
      </c>
    </row>
    <row r="861" spans="1:8" x14ac:dyDescent="0.2">
      <c r="A861" s="234">
        <v>2.10532407407403E-2</v>
      </c>
      <c r="B861" s="232">
        <f t="shared" si="26"/>
        <v>7.9164376030786139</v>
      </c>
      <c r="F861">
        <v>30</v>
      </c>
      <c r="G861">
        <v>19</v>
      </c>
      <c r="H861">
        <f t="shared" si="27"/>
        <v>0.50527777777777783</v>
      </c>
    </row>
    <row r="862" spans="1:8" x14ac:dyDescent="0.2">
      <c r="A862" s="234">
        <v>2.1064814814814401E-2</v>
      </c>
      <c r="B862" s="232">
        <f t="shared" si="26"/>
        <v>7.9120879120879124</v>
      </c>
      <c r="F862">
        <v>30</v>
      </c>
      <c r="G862">
        <v>20</v>
      </c>
      <c r="H862">
        <f t="shared" si="27"/>
        <v>0.50555555555555554</v>
      </c>
    </row>
    <row r="863" spans="1:8" x14ac:dyDescent="0.2">
      <c r="A863" s="234">
        <v>2.1076388888888499E-2</v>
      </c>
      <c r="B863" s="232">
        <f t="shared" si="26"/>
        <v>7.9077429983525533</v>
      </c>
      <c r="F863">
        <v>30</v>
      </c>
      <c r="G863">
        <v>21</v>
      </c>
      <c r="H863">
        <f t="shared" si="27"/>
        <v>0.50583333333333336</v>
      </c>
    </row>
    <row r="864" spans="1:8" x14ac:dyDescent="0.2">
      <c r="A864" s="234">
        <v>2.10879629629625E-2</v>
      </c>
      <c r="B864" s="232">
        <f t="shared" si="26"/>
        <v>7.903402854006587</v>
      </c>
      <c r="F864">
        <v>30</v>
      </c>
      <c r="G864">
        <v>22</v>
      </c>
      <c r="H864">
        <f t="shared" si="27"/>
        <v>0.50611111111111107</v>
      </c>
    </row>
    <row r="865" spans="1:8" x14ac:dyDescent="0.2">
      <c r="A865" s="234">
        <v>2.1099537037036601E-2</v>
      </c>
      <c r="B865" s="232">
        <f t="shared" si="26"/>
        <v>7.8990674712013167</v>
      </c>
      <c r="F865">
        <v>30</v>
      </c>
      <c r="G865">
        <v>23</v>
      </c>
      <c r="H865">
        <f t="shared" si="27"/>
        <v>0.50638888888888889</v>
      </c>
    </row>
    <row r="866" spans="1:8" x14ac:dyDescent="0.2">
      <c r="A866" s="234">
        <v>2.1111111111110699E-2</v>
      </c>
      <c r="B866" s="232">
        <f t="shared" si="26"/>
        <v>7.8947368421052628</v>
      </c>
      <c r="F866">
        <v>30</v>
      </c>
      <c r="G866">
        <v>24</v>
      </c>
      <c r="H866">
        <f t="shared" si="27"/>
        <v>0.50666666666666671</v>
      </c>
    </row>
    <row r="867" spans="1:8" x14ac:dyDescent="0.2">
      <c r="A867" s="234">
        <v>2.11226851851847E-2</v>
      </c>
      <c r="B867" s="232">
        <f t="shared" si="26"/>
        <v>7.89041095890411</v>
      </c>
      <c r="F867">
        <v>30</v>
      </c>
      <c r="G867">
        <v>25</v>
      </c>
      <c r="H867">
        <f t="shared" si="27"/>
        <v>0.50694444444444442</v>
      </c>
    </row>
    <row r="868" spans="1:8" x14ac:dyDescent="0.2">
      <c r="A868" s="234">
        <v>2.1134259259258801E-2</v>
      </c>
      <c r="B868" s="232">
        <f t="shared" si="26"/>
        <v>7.8860898138006572</v>
      </c>
      <c r="F868">
        <v>30</v>
      </c>
      <c r="G868">
        <v>26</v>
      </c>
      <c r="H868">
        <f t="shared" si="27"/>
        <v>0.50722222222222224</v>
      </c>
    </row>
    <row r="869" spans="1:8" x14ac:dyDescent="0.2">
      <c r="A869" s="234">
        <v>2.1145833333332899E-2</v>
      </c>
      <c r="B869" s="232">
        <f t="shared" si="26"/>
        <v>7.8817733990147794</v>
      </c>
      <c r="F869">
        <v>30</v>
      </c>
      <c r="G869">
        <v>27</v>
      </c>
      <c r="H869">
        <f t="shared" si="27"/>
        <v>0.50749999999999995</v>
      </c>
    </row>
    <row r="870" spans="1:8" x14ac:dyDescent="0.2">
      <c r="A870" s="234">
        <v>2.1157407407407E-2</v>
      </c>
      <c r="B870" s="232">
        <f t="shared" si="26"/>
        <v>7.8774617067833699</v>
      </c>
      <c r="F870">
        <v>30</v>
      </c>
      <c r="G870">
        <v>28</v>
      </c>
      <c r="H870">
        <f t="shared" si="27"/>
        <v>0.50777777777777777</v>
      </c>
    </row>
    <row r="871" spans="1:8" x14ac:dyDescent="0.2">
      <c r="A871" s="234">
        <v>2.1168981481481001E-2</v>
      </c>
      <c r="B871" s="232">
        <f t="shared" si="26"/>
        <v>7.8731547293603059</v>
      </c>
      <c r="F871">
        <v>30</v>
      </c>
      <c r="G871">
        <v>29</v>
      </c>
      <c r="H871">
        <f t="shared" si="27"/>
        <v>0.50805555555555559</v>
      </c>
    </row>
    <row r="872" spans="1:8" x14ac:dyDescent="0.2">
      <c r="A872" s="234">
        <v>2.1180555555555099E-2</v>
      </c>
      <c r="B872" s="232">
        <f t="shared" si="26"/>
        <v>7.8688524590163942</v>
      </c>
      <c r="F872">
        <v>30</v>
      </c>
      <c r="G872">
        <v>30</v>
      </c>
      <c r="H872">
        <f t="shared" si="27"/>
        <v>0.5083333333333333</v>
      </c>
    </row>
    <row r="873" spans="1:8" x14ac:dyDescent="0.2">
      <c r="A873" s="234">
        <v>2.11921296296292E-2</v>
      </c>
      <c r="B873" s="232">
        <f t="shared" si="26"/>
        <v>7.8645548880393221</v>
      </c>
      <c r="F873">
        <v>30</v>
      </c>
      <c r="G873">
        <v>31</v>
      </c>
      <c r="H873">
        <f t="shared" si="27"/>
        <v>0.50861111111111112</v>
      </c>
    </row>
    <row r="874" spans="1:8" x14ac:dyDescent="0.2">
      <c r="A874" s="234">
        <v>2.1203703703703301E-2</v>
      </c>
      <c r="B874" s="232">
        <f t="shared" si="26"/>
        <v>7.860262008733625</v>
      </c>
      <c r="F874">
        <v>30</v>
      </c>
      <c r="G874">
        <v>32</v>
      </c>
      <c r="H874">
        <f t="shared" si="27"/>
        <v>0.50888888888888884</v>
      </c>
    </row>
    <row r="875" spans="1:8" x14ac:dyDescent="0.2">
      <c r="A875" s="234">
        <v>2.1215277777777299E-2</v>
      </c>
      <c r="B875" s="232">
        <f t="shared" si="26"/>
        <v>7.8559738134206221</v>
      </c>
      <c r="F875">
        <v>30</v>
      </c>
      <c r="G875">
        <v>33</v>
      </c>
      <c r="H875">
        <f t="shared" si="27"/>
        <v>0.50916666666666666</v>
      </c>
    </row>
    <row r="876" spans="1:8" x14ac:dyDescent="0.2">
      <c r="A876" s="234">
        <v>2.12268518518514E-2</v>
      </c>
      <c r="B876" s="232">
        <f t="shared" si="26"/>
        <v>7.8516902944383853</v>
      </c>
      <c r="F876">
        <v>30</v>
      </c>
      <c r="G876">
        <v>34</v>
      </c>
      <c r="H876">
        <f t="shared" si="27"/>
        <v>0.50944444444444448</v>
      </c>
    </row>
    <row r="877" spans="1:8" x14ac:dyDescent="0.2">
      <c r="A877" s="234">
        <v>2.1238425925925501E-2</v>
      </c>
      <c r="B877" s="232">
        <f t="shared" si="26"/>
        <v>7.8474114441416898</v>
      </c>
      <c r="F877">
        <v>30</v>
      </c>
      <c r="G877">
        <v>35</v>
      </c>
      <c r="H877">
        <f t="shared" si="27"/>
        <v>0.50972222222222219</v>
      </c>
    </row>
    <row r="878" spans="1:8" x14ac:dyDescent="0.2">
      <c r="A878" s="234">
        <v>2.1249999999999498E-2</v>
      </c>
      <c r="B878" s="232">
        <f t="shared" si="26"/>
        <v>7.8431372549019605</v>
      </c>
      <c r="F878">
        <v>30</v>
      </c>
      <c r="G878">
        <v>36</v>
      </c>
      <c r="H878">
        <f t="shared" si="27"/>
        <v>0.51</v>
      </c>
    </row>
    <row r="879" spans="1:8" x14ac:dyDescent="0.2">
      <c r="A879" s="234">
        <v>2.12615740740736E-2</v>
      </c>
      <c r="B879" s="232">
        <f t="shared" si="26"/>
        <v>7.8388677191072391</v>
      </c>
      <c r="F879">
        <v>30</v>
      </c>
      <c r="G879">
        <v>37</v>
      </c>
      <c r="H879">
        <f t="shared" si="27"/>
        <v>0.51027777777777783</v>
      </c>
    </row>
    <row r="880" spans="1:8" x14ac:dyDescent="0.2">
      <c r="A880" s="234">
        <v>2.1273148148147701E-2</v>
      </c>
      <c r="B880" s="232">
        <f t="shared" si="26"/>
        <v>7.834602829162133</v>
      </c>
      <c r="F880">
        <v>30</v>
      </c>
      <c r="G880">
        <v>38</v>
      </c>
      <c r="H880">
        <f t="shared" si="27"/>
        <v>0.51055555555555554</v>
      </c>
    </row>
    <row r="881" spans="1:8" x14ac:dyDescent="0.2">
      <c r="A881" s="234">
        <v>2.1284722222221799E-2</v>
      </c>
      <c r="B881" s="232">
        <f t="shared" si="26"/>
        <v>7.8303425774877651</v>
      </c>
      <c r="F881">
        <v>30</v>
      </c>
      <c r="G881">
        <v>39</v>
      </c>
      <c r="H881">
        <f t="shared" si="27"/>
        <v>0.51083333333333336</v>
      </c>
    </row>
    <row r="882" spans="1:8" x14ac:dyDescent="0.2">
      <c r="A882" s="234">
        <v>2.12962962962958E-2</v>
      </c>
      <c r="B882" s="232">
        <f t="shared" si="26"/>
        <v>7.8260869565217401</v>
      </c>
      <c r="F882">
        <v>30</v>
      </c>
      <c r="G882">
        <v>40</v>
      </c>
      <c r="H882">
        <f t="shared" si="27"/>
        <v>0.51111111111111107</v>
      </c>
    </row>
    <row r="883" spans="1:8" x14ac:dyDescent="0.2">
      <c r="A883" s="234">
        <v>2.1307870370369901E-2</v>
      </c>
      <c r="B883" s="232">
        <f t="shared" si="26"/>
        <v>7.8218359587180881</v>
      </c>
      <c r="F883">
        <v>30</v>
      </c>
      <c r="G883">
        <v>41</v>
      </c>
      <c r="H883">
        <f t="shared" si="27"/>
        <v>0.51138888888888889</v>
      </c>
    </row>
    <row r="884" spans="1:8" x14ac:dyDescent="0.2">
      <c r="A884" s="234">
        <v>2.1319444444443999E-2</v>
      </c>
      <c r="B884" s="232">
        <f t="shared" si="26"/>
        <v>7.8175895765472303</v>
      </c>
      <c r="F884">
        <v>30</v>
      </c>
      <c r="G884">
        <v>42</v>
      </c>
      <c r="H884">
        <f t="shared" si="27"/>
        <v>0.51166666666666671</v>
      </c>
    </row>
    <row r="885" spans="1:8" x14ac:dyDescent="0.2">
      <c r="A885" s="234">
        <v>2.13310185185181E-2</v>
      </c>
      <c r="B885" s="232">
        <f t="shared" si="26"/>
        <v>7.8133478024959304</v>
      </c>
      <c r="F885">
        <v>30</v>
      </c>
      <c r="G885">
        <v>43</v>
      </c>
      <c r="H885">
        <f t="shared" si="27"/>
        <v>0.51194444444444442</v>
      </c>
    </row>
    <row r="886" spans="1:8" x14ac:dyDescent="0.2">
      <c r="A886" s="234">
        <v>2.1342592592592101E-2</v>
      </c>
      <c r="B886" s="232">
        <f t="shared" si="26"/>
        <v>7.809110629067245</v>
      </c>
      <c r="F886">
        <v>30</v>
      </c>
      <c r="G886">
        <v>44</v>
      </c>
      <c r="H886">
        <f t="shared" si="27"/>
        <v>0.51222222222222225</v>
      </c>
    </row>
    <row r="887" spans="1:8" x14ac:dyDescent="0.2">
      <c r="A887" s="234">
        <v>2.1354166666666199E-2</v>
      </c>
      <c r="B887" s="232">
        <f t="shared" si="26"/>
        <v>7.8048780487804885</v>
      </c>
      <c r="F887">
        <v>30</v>
      </c>
      <c r="G887">
        <v>45</v>
      </c>
      <c r="H887">
        <f t="shared" si="27"/>
        <v>0.51249999999999996</v>
      </c>
    </row>
    <row r="888" spans="1:8" x14ac:dyDescent="0.2">
      <c r="A888" s="234">
        <v>2.13657407407403E-2</v>
      </c>
      <c r="B888" s="232">
        <f t="shared" si="26"/>
        <v>7.8006500541711805</v>
      </c>
      <c r="F888">
        <v>30</v>
      </c>
      <c r="G888">
        <v>46</v>
      </c>
      <c r="H888">
        <f t="shared" si="27"/>
        <v>0.51277777777777778</v>
      </c>
    </row>
    <row r="889" spans="1:8" x14ac:dyDescent="0.2">
      <c r="A889" s="234">
        <v>2.1377314814814401E-2</v>
      </c>
      <c r="B889" s="232">
        <f t="shared" si="26"/>
        <v>7.7964266377910114</v>
      </c>
      <c r="F889">
        <v>30</v>
      </c>
      <c r="G889">
        <v>47</v>
      </c>
      <c r="H889">
        <f t="shared" si="27"/>
        <v>0.5130555555555556</v>
      </c>
    </row>
    <row r="890" spans="1:8" x14ac:dyDescent="0.2">
      <c r="A890" s="234">
        <v>2.1388888888888399E-2</v>
      </c>
      <c r="B890" s="232">
        <f t="shared" si="26"/>
        <v>7.792207792207793</v>
      </c>
      <c r="F890">
        <v>30</v>
      </c>
      <c r="G890">
        <v>48</v>
      </c>
      <c r="H890">
        <f t="shared" si="27"/>
        <v>0.51333333333333331</v>
      </c>
    </row>
    <row r="891" spans="1:8" x14ac:dyDescent="0.2">
      <c r="A891" s="234">
        <v>2.14004629629625E-2</v>
      </c>
      <c r="B891" s="232">
        <f t="shared" si="26"/>
        <v>7.7879935100054078</v>
      </c>
      <c r="F891">
        <v>30</v>
      </c>
      <c r="G891">
        <v>49</v>
      </c>
      <c r="H891">
        <f t="shared" si="27"/>
        <v>0.51361111111111113</v>
      </c>
    </row>
    <row r="892" spans="1:8" x14ac:dyDescent="0.2">
      <c r="A892" s="234">
        <v>2.1412037037036601E-2</v>
      </c>
      <c r="B892" s="232">
        <f t="shared" si="26"/>
        <v>7.7837837837837842</v>
      </c>
      <c r="F892">
        <v>30</v>
      </c>
      <c r="G892">
        <v>50</v>
      </c>
      <c r="H892">
        <f t="shared" si="27"/>
        <v>0.51388888888888884</v>
      </c>
    </row>
    <row r="893" spans="1:8" x14ac:dyDescent="0.2">
      <c r="A893" s="234">
        <v>2.1423611111110699E-2</v>
      </c>
      <c r="B893" s="232">
        <f t="shared" si="26"/>
        <v>7.7795786061588332</v>
      </c>
      <c r="F893">
        <v>30</v>
      </c>
      <c r="G893">
        <v>51</v>
      </c>
      <c r="H893">
        <f t="shared" si="27"/>
        <v>0.51416666666666666</v>
      </c>
    </row>
    <row r="894" spans="1:8" x14ac:dyDescent="0.2">
      <c r="A894" s="234">
        <v>2.14351851851847E-2</v>
      </c>
      <c r="B894" s="232">
        <f t="shared" si="26"/>
        <v>7.7753779697624186</v>
      </c>
      <c r="F894">
        <v>30</v>
      </c>
      <c r="G894">
        <v>52</v>
      </c>
      <c r="H894">
        <f t="shared" si="27"/>
        <v>0.51444444444444448</v>
      </c>
    </row>
    <row r="895" spans="1:8" x14ac:dyDescent="0.2">
      <c r="A895" s="234">
        <v>2.1446759259258801E-2</v>
      </c>
      <c r="B895" s="232">
        <f t="shared" si="26"/>
        <v>7.7711818672423103</v>
      </c>
      <c r="F895">
        <v>30</v>
      </c>
      <c r="G895">
        <v>53</v>
      </c>
      <c r="H895">
        <f t="shared" si="27"/>
        <v>0.51472222222222219</v>
      </c>
    </row>
    <row r="896" spans="1:8" x14ac:dyDescent="0.2">
      <c r="A896" s="234">
        <v>2.1458333333332899E-2</v>
      </c>
      <c r="B896" s="232">
        <f t="shared" si="26"/>
        <v>7.766990291262136</v>
      </c>
      <c r="F896">
        <v>30</v>
      </c>
      <c r="G896">
        <v>54</v>
      </c>
      <c r="H896">
        <f t="shared" si="27"/>
        <v>0.51500000000000001</v>
      </c>
    </row>
    <row r="897" spans="1:8" x14ac:dyDescent="0.2">
      <c r="A897" s="234">
        <v>2.14699074074069E-2</v>
      </c>
      <c r="B897" s="232">
        <f t="shared" si="26"/>
        <v>7.7628032345013489</v>
      </c>
      <c r="F897">
        <v>30</v>
      </c>
      <c r="G897">
        <v>55</v>
      </c>
      <c r="H897">
        <f t="shared" si="27"/>
        <v>0.51527777777777772</v>
      </c>
    </row>
    <row r="898" spans="1:8" x14ac:dyDescent="0.2">
      <c r="A898" s="234">
        <v>2.1481481481481001E-2</v>
      </c>
      <c r="B898" s="232">
        <f t="shared" si="26"/>
        <v>7.7586206896551726</v>
      </c>
      <c r="F898">
        <v>30</v>
      </c>
      <c r="G898">
        <v>56</v>
      </c>
      <c r="H898">
        <f t="shared" si="27"/>
        <v>0.51555555555555554</v>
      </c>
    </row>
    <row r="899" spans="1:8" x14ac:dyDescent="0.2">
      <c r="A899" s="234">
        <v>2.1493055555555099E-2</v>
      </c>
      <c r="B899" s="232">
        <f t="shared" ref="B899:B962" si="28">$C$1/H899</f>
        <v>7.7544426494345711</v>
      </c>
      <c r="F899">
        <v>30</v>
      </c>
      <c r="G899">
        <v>57</v>
      </c>
      <c r="H899">
        <f t="shared" ref="H899:H962" si="29">F899/60+G899/3600</f>
        <v>0.51583333333333337</v>
      </c>
    </row>
    <row r="900" spans="1:8" x14ac:dyDescent="0.2">
      <c r="A900" s="234">
        <v>2.15046296296292E-2</v>
      </c>
      <c r="B900" s="232">
        <f t="shared" si="28"/>
        <v>7.7502691065662006</v>
      </c>
      <c r="F900">
        <v>30</v>
      </c>
      <c r="G900">
        <v>58</v>
      </c>
      <c r="H900">
        <f t="shared" si="29"/>
        <v>0.51611111111111108</v>
      </c>
    </row>
    <row r="901" spans="1:8" x14ac:dyDescent="0.2">
      <c r="A901" s="234">
        <v>2.1516203703703201E-2</v>
      </c>
      <c r="B901" s="232">
        <f t="shared" si="28"/>
        <v>7.746100053792361</v>
      </c>
      <c r="F901">
        <v>30</v>
      </c>
      <c r="G901">
        <v>59</v>
      </c>
      <c r="H901">
        <f t="shared" si="29"/>
        <v>0.5163888888888889</v>
      </c>
    </row>
    <row r="902" spans="1:8" x14ac:dyDescent="0.2">
      <c r="A902" s="234">
        <v>2.1527777777777299E-2</v>
      </c>
      <c r="B902" s="232">
        <f t="shared" si="28"/>
        <v>7.7419354838709671</v>
      </c>
      <c r="F902">
        <v>31</v>
      </c>
      <c r="G902">
        <v>0</v>
      </c>
      <c r="H902">
        <f t="shared" si="29"/>
        <v>0.51666666666666672</v>
      </c>
    </row>
    <row r="903" spans="1:8" x14ac:dyDescent="0.2">
      <c r="A903" s="234">
        <v>2.15393518518514E-2</v>
      </c>
      <c r="B903" s="232">
        <f t="shared" si="28"/>
        <v>7.7377753895754955</v>
      </c>
      <c r="F903">
        <v>31</v>
      </c>
      <c r="G903">
        <v>1</v>
      </c>
      <c r="H903">
        <f t="shared" si="29"/>
        <v>0.51694444444444454</v>
      </c>
    </row>
    <row r="904" spans="1:8" x14ac:dyDescent="0.2">
      <c r="A904" s="234">
        <v>2.1550925925925501E-2</v>
      </c>
      <c r="B904" s="232">
        <f t="shared" si="28"/>
        <v>7.7336197636949509</v>
      </c>
      <c r="F904">
        <v>31</v>
      </c>
      <c r="G904">
        <v>2</v>
      </c>
      <c r="H904">
        <f t="shared" si="29"/>
        <v>0.51722222222222225</v>
      </c>
    </row>
    <row r="905" spans="1:8" x14ac:dyDescent="0.2">
      <c r="A905" s="234">
        <v>2.1562499999999499E-2</v>
      </c>
      <c r="B905" s="232">
        <f t="shared" si="28"/>
        <v>7.7294685990338152</v>
      </c>
      <c r="F905">
        <v>31</v>
      </c>
      <c r="G905">
        <v>3</v>
      </c>
      <c r="H905">
        <f t="shared" si="29"/>
        <v>0.51750000000000007</v>
      </c>
    </row>
    <row r="906" spans="1:8" x14ac:dyDescent="0.2">
      <c r="A906" s="234">
        <v>2.15740740740736E-2</v>
      </c>
      <c r="B906" s="232">
        <f t="shared" si="28"/>
        <v>7.7253218884120169</v>
      </c>
      <c r="F906">
        <v>31</v>
      </c>
      <c r="G906">
        <v>4</v>
      </c>
      <c r="H906">
        <f t="shared" si="29"/>
        <v>0.51777777777777778</v>
      </c>
    </row>
    <row r="907" spans="1:8" x14ac:dyDescent="0.2">
      <c r="A907" s="234">
        <v>2.1585648148147701E-2</v>
      </c>
      <c r="B907" s="232">
        <f t="shared" si="28"/>
        <v>7.7211796246648783</v>
      </c>
      <c r="F907">
        <v>31</v>
      </c>
      <c r="G907">
        <v>5</v>
      </c>
      <c r="H907">
        <f t="shared" si="29"/>
        <v>0.5180555555555556</v>
      </c>
    </row>
    <row r="908" spans="1:8" x14ac:dyDescent="0.2">
      <c r="A908" s="234">
        <v>2.1597222222221799E-2</v>
      </c>
      <c r="B908" s="232">
        <f t="shared" si="28"/>
        <v>7.7170418006430852</v>
      </c>
      <c r="F908">
        <v>31</v>
      </c>
      <c r="G908">
        <v>6</v>
      </c>
      <c r="H908">
        <f t="shared" si="29"/>
        <v>0.51833333333333342</v>
      </c>
    </row>
    <row r="909" spans="1:8" x14ac:dyDescent="0.2">
      <c r="A909" s="234">
        <v>2.16087962962958E-2</v>
      </c>
      <c r="B909" s="232">
        <f t="shared" si="28"/>
        <v>7.7129084092126403</v>
      </c>
      <c r="F909">
        <v>31</v>
      </c>
      <c r="G909">
        <v>7</v>
      </c>
      <c r="H909">
        <f t="shared" si="29"/>
        <v>0.51861111111111113</v>
      </c>
    </row>
    <row r="910" spans="1:8" x14ac:dyDescent="0.2">
      <c r="A910" s="234">
        <v>2.1620370370369901E-2</v>
      </c>
      <c r="B910" s="232">
        <f t="shared" si="28"/>
        <v>7.7087794432548167</v>
      </c>
      <c r="F910">
        <v>31</v>
      </c>
      <c r="G910">
        <v>8</v>
      </c>
      <c r="H910">
        <f t="shared" si="29"/>
        <v>0.51888888888888896</v>
      </c>
    </row>
    <row r="911" spans="1:8" x14ac:dyDescent="0.2">
      <c r="A911" s="234">
        <v>2.1631944444443999E-2</v>
      </c>
      <c r="B911" s="232">
        <f t="shared" si="28"/>
        <v>7.704654895666132</v>
      </c>
      <c r="F911">
        <v>31</v>
      </c>
      <c r="G911">
        <v>9</v>
      </c>
      <c r="H911">
        <f t="shared" si="29"/>
        <v>0.51916666666666667</v>
      </c>
    </row>
    <row r="912" spans="1:8" x14ac:dyDescent="0.2">
      <c r="A912" s="234">
        <v>2.1643518518518E-2</v>
      </c>
      <c r="B912" s="232">
        <f t="shared" si="28"/>
        <v>7.7005347593582885</v>
      </c>
      <c r="F912">
        <v>31</v>
      </c>
      <c r="G912">
        <v>10</v>
      </c>
      <c r="H912">
        <f t="shared" si="29"/>
        <v>0.51944444444444449</v>
      </c>
    </row>
    <row r="913" spans="1:8" x14ac:dyDescent="0.2">
      <c r="A913" s="234">
        <v>2.1655092592592101E-2</v>
      </c>
      <c r="B913" s="232">
        <f t="shared" si="28"/>
        <v>7.6964190272581492</v>
      </c>
      <c r="F913">
        <v>31</v>
      </c>
      <c r="G913">
        <v>11</v>
      </c>
      <c r="H913">
        <f t="shared" si="29"/>
        <v>0.51972222222222231</v>
      </c>
    </row>
    <row r="914" spans="1:8" x14ac:dyDescent="0.2">
      <c r="A914" s="234">
        <v>2.1666666666666199E-2</v>
      </c>
      <c r="B914" s="232">
        <f t="shared" si="28"/>
        <v>7.6923076923076916</v>
      </c>
      <c r="F914">
        <v>31</v>
      </c>
      <c r="G914">
        <v>12</v>
      </c>
      <c r="H914">
        <f t="shared" si="29"/>
        <v>0.52</v>
      </c>
    </row>
    <row r="915" spans="1:8" x14ac:dyDescent="0.2">
      <c r="A915" s="234">
        <v>2.16782407407403E-2</v>
      </c>
      <c r="B915" s="232">
        <f t="shared" si="28"/>
        <v>7.6882007474639611</v>
      </c>
      <c r="F915">
        <v>31</v>
      </c>
      <c r="G915">
        <v>13</v>
      </c>
      <c r="H915">
        <f t="shared" si="29"/>
        <v>0.52027777777777784</v>
      </c>
    </row>
    <row r="916" spans="1:8" x14ac:dyDescent="0.2">
      <c r="A916" s="234">
        <v>2.1689814814814301E-2</v>
      </c>
      <c r="B916" s="232">
        <f t="shared" si="28"/>
        <v>7.684098185699038</v>
      </c>
      <c r="F916">
        <v>31</v>
      </c>
      <c r="G916">
        <v>14</v>
      </c>
      <c r="H916">
        <f t="shared" si="29"/>
        <v>0.52055555555555566</v>
      </c>
    </row>
    <row r="917" spans="1:8" x14ac:dyDescent="0.2">
      <c r="A917" s="234">
        <v>2.1701388888888399E-2</v>
      </c>
      <c r="B917" s="232">
        <f t="shared" si="28"/>
        <v>7.68</v>
      </c>
      <c r="F917">
        <v>31</v>
      </c>
      <c r="G917">
        <v>15</v>
      </c>
      <c r="H917">
        <f t="shared" si="29"/>
        <v>0.52083333333333337</v>
      </c>
    </row>
    <row r="918" spans="1:8" x14ac:dyDescent="0.2">
      <c r="A918" s="234">
        <v>2.17129629629625E-2</v>
      </c>
      <c r="B918" s="232">
        <f t="shared" si="28"/>
        <v>7.6759061833688689</v>
      </c>
      <c r="F918">
        <v>31</v>
      </c>
      <c r="G918">
        <v>16</v>
      </c>
      <c r="H918">
        <f t="shared" si="29"/>
        <v>0.52111111111111119</v>
      </c>
    </row>
    <row r="919" spans="1:8" x14ac:dyDescent="0.2">
      <c r="A919" s="234">
        <v>2.1724537037036602E-2</v>
      </c>
      <c r="B919" s="232">
        <f t="shared" si="28"/>
        <v>7.6718167288225887</v>
      </c>
      <c r="F919">
        <v>31</v>
      </c>
      <c r="G919">
        <v>17</v>
      </c>
      <c r="H919">
        <f t="shared" si="29"/>
        <v>0.5213888888888889</v>
      </c>
    </row>
    <row r="920" spans="1:8" x14ac:dyDescent="0.2">
      <c r="A920" s="234">
        <v>2.1736111111110599E-2</v>
      </c>
      <c r="B920" s="232">
        <f t="shared" si="28"/>
        <v>7.6677316293929705</v>
      </c>
      <c r="F920">
        <v>31</v>
      </c>
      <c r="G920">
        <v>18</v>
      </c>
      <c r="H920">
        <f t="shared" si="29"/>
        <v>0.52166666666666672</v>
      </c>
    </row>
    <row r="921" spans="1:8" x14ac:dyDescent="0.2">
      <c r="A921" s="234">
        <v>2.17476851851847E-2</v>
      </c>
      <c r="B921" s="232">
        <f t="shared" si="28"/>
        <v>7.6636508781266617</v>
      </c>
      <c r="F921">
        <v>31</v>
      </c>
      <c r="G921">
        <v>19</v>
      </c>
      <c r="H921">
        <f t="shared" si="29"/>
        <v>0.52194444444444454</v>
      </c>
    </row>
    <row r="922" spans="1:8" x14ac:dyDescent="0.2">
      <c r="A922" s="234">
        <v>2.1759259259258801E-2</v>
      </c>
      <c r="B922" s="232">
        <f t="shared" si="28"/>
        <v>7.6595744680851059</v>
      </c>
      <c r="F922">
        <v>31</v>
      </c>
      <c r="G922">
        <v>20</v>
      </c>
      <c r="H922">
        <f t="shared" si="29"/>
        <v>0.52222222222222225</v>
      </c>
    </row>
    <row r="923" spans="1:8" x14ac:dyDescent="0.2">
      <c r="A923" s="234">
        <v>2.1770833333332899E-2</v>
      </c>
      <c r="B923" s="232">
        <f t="shared" si="28"/>
        <v>7.6555023923444967</v>
      </c>
      <c r="F923">
        <v>31</v>
      </c>
      <c r="G923">
        <v>21</v>
      </c>
      <c r="H923">
        <f t="shared" si="29"/>
        <v>0.52250000000000008</v>
      </c>
    </row>
    <row r="924" spans="1:8" x14ac:dyDescent="0.2">
      <c r="A924" s="234">
        <v>2.17824074074069E-2</v>
      </c>
      <c r="B924" s="232">
        <f t="shared" si="28"/>
        <v>7.6514346439957492</v>
      </c>
      <c r="F924">
        <v>31</v>
      </c>
      <c r="G924">
        <v>22</v>
      </c>
      <c r="H924">
        <f t="shared" si="29"/>
        <v>0.52277777777777779</v>
      </c>
    </row>
    <row r="925" spans="1:8" x14ac:dyDescent="0.2">
      <c r="A925" s="234">
        <v>2.1793981481481001E-2</v>
      </c>
      <c r="B925" s="232">
        <f t="shared" si="28"/>
        <v>7.6473712161444496</v>
      </c>
      <c r="F925">
        <v>31</v>
      </c>
      <c r="G925">
        <v>23</v>
      </c>
      <c r="H925">
        <f t="shared" si="29"/>
        <v>0.52305555555555561</v>
      </c>
    </row>
    <row r="926" spans="1:8" x14ac:dyDescent="0.2">
      <c r="A926" s="234">
        <v>2.1805555555555099E-2</v>
      </c>
      <c r="B926" s="232">
        <f t="shared" si="28"/>
        <v>7.6433121019108263</v>
      </c>
      <c r="F926">
        <v>31</v>
      </c>
      <c r="G926">
        <v>24</v>
      </c>
      <c r="H926">
        <f t="shared" si="29"/>
        <v>0.52333333333333343</v>
      </c>
    </row>
    <row r="927" spans="1:8" x14ac:dyDescent="0.2">
      <c r="A927" s="234">
        <v>2.1817129629629201E-2</v>
      </c>
      <c r="B927" s="232">
        <f t="shared" si="28"/>
        <v>7.6392572944297079</v>
      </c>
      <c r="F927">
        <v>31</v>
      </c>
      <c r="G927">
        <v>25</v>
      </c>
      <c r="H927">
        <f t="shared" si="29"/>
        <v>0.52361111111111114</v>
      </c>
    </row>
    <row r="928" spans="1:8" x14ac:dyDescent="0.2">
      <c r="A928" s="234">
        <v>2.1828703703703201E-2</v>
      </c>
      <c r="B928" s="232">
        <f t="shared" si="28"/>
        <v>7.6352067868504765</v>
      </c>
      <c r="F928">
        <v>31</v>
      </c>
      <c r="G928">
        <v>26</v>
      </c>
      <c r="H928">
        <f t="shared" si="29"/>
        <v>0.52388888888888896</v>
      </c>
    </row>
    <row r="929" spans="1:8" x14ac:dyDescent="0.2">
      <c r="A929" s="234">
        <v>2.1840277777777299E-2</v>
      </c>
      <c r="B929" s="232">
        <f t="shared" si="28"/>
        <v>7.631160572337043</v>
      </c>
      <c r="F929">
        <v>31</v>
      </c>
      <c r="G929">
        <v>27</v>
      </c>
      <c r="H929">
        <f t="shared" si="29"/>
        <v>0.52416666666666667</v>
      </c>
    </row>
    <row r="930" spans="1:8" x14ac:dyDescent="0.2">
      <c r="A930" s="234">
        <v>2.18518518518514E-2</v>
      </c>
      <c r="B930" s="232">
        <f t="shared" si="28"/>
        <v>7.6271186440677958</v>
      </c>
      <c r="F930">
        <v>31</v>
      </c>
      <c r="G930">
        <v>28</v>
      </c>
      <c r="H930">
        <f t="shared" si="29"/>
        <v>0.52444444444444449</v>
      </c>
    </row>
    <row r="931" spans="1:8" x14ac:dyDescent="0.2">
      <c r="A931" s="234">
        <v>2.1863425925925401E-2</v>
      </c>
      <c r="B931" s="232">
        <f t="shared" si="28"/>
        <v>7.6230809952355729</v>
      </c>
      <c r="F931">
        <v>31</v>
      </c>
      <c r="G931">
        <v>29</v>
      </c>
      <c r="H931">
        <f t="shared" si="29"/>
        <v>0.52472222222222231</v>
      </c>
    </row>
    <row r="932" spans="1:8" x14ac:dyDescent="0.2">
      <c r="A932" s="234">
        <v>2.1874999999999499E-2</v>
      </c>
      <c r="B932" s="232">
        <f t="shared" si="28"/>
        <v>7.6190476190476186</v>
      </c>
      <c r="F932">
        <v>31</v>
      </c>
      <c r="G932">
        <v>30</v>
      </c>
      <c r="H932">
        <f t="shared" si="29"/>
        <v>0.52500000000000002</v>
      </c>
    </row>
    <row r="933" spans="1:8" x14ac:dyDescent="0.2">
      <c r="A933" s="234">
        <v>2.18865740740736E-2</v>
      </c>
      <c r="B933" s="232">
        <f t="shared" si="28"/>
        <v>7.6150185087255409</v>
      </c>
      <c r="F933">
        <v>31</v>
      </c>
      <c r="G933">
        <v>31</v>
      </c>
      <c r="H933">
        <f t="shared" si="29"/>
        <v>0.52527777777777784</v>
      </c>
    </row>
    <row r="934" spans="1:8" x14ac:dyDescent="0.2">
      <c r="A934" s="234">
        <v>2.1898148148147702E-2</v>
      </c>
      <c r="B934" s="232">
        <f t="shared" si="28"/>
        <v>7.6109936575052854</v>
      </c>
      <c r="F934">
        <v>31</v>
      </c>
      <c r="G934">
        <v>32</v>
      </c>
      <c r="H934">
        <f t="shared" si="29"/>
        <v>0.52555555555555555</v>
      </c>
    </row>
    <row r="935" spans="1:8" x14ac:dyDescent="0.2">
      <c r="A935" s="234">
        <v>2.1909722222221699E-2</v>
      </c>
      <c r="B935" s="232">
        <f t="shared" si="28"/>
        <v>7.6069730586370836</v>
      </c>
      <c r="F935">
        <v>31</v>
      </c>
      <c r="G935">
        <v>33</v>
      </c>
      <c r="H935">
        <f t="shared" si="29"/>
        <v>0.52583333333333337</v>
      </c>
    </row>
    <row r="936" spans="1:8" x14ac:dyDescent="0.2">
      <c r="A936" s="234">
        <v>2.19212962962958E-2</v>
      </c>
      <c r="B936" s="232">
        <f t="shared" si="28"/>
        <v>7.6029567053854263</v>
      </c>
      <c r="F936">
        <v>31</v>
      </c>
      <c r="G936">
        <v>34</v>
      </c>
      <c r="H936">
        <f t="shared" si="29"/>
        <v>0.5261111111111112</v>
      </c>
    </row>
    <row r="937" spans="1:8" x14ac:dyDescent="0.2">
      <c r="A937" s="234">
        <v>2.1932870370369902E-2</v>
      </c>
      <c r="B937" s="232">
        <f t="shared" si="28"/>
        <v>7.5989445910290234</v>
      </c>
      <c r="F937">
        <v>31</v>
      </c>
      <c r="G937">
        <v>35</v>
      </c>
      <c r="H937">
        <f t="shared" si="29"/>
        <v>0.52638888888888891</v>
      </c>
    </row>
    <row r="938" spans="1:8" x14ac:dyDescent="0.2">
      <c r="A938" s="234">
        <v>2.1944444444443999E-2</v>
      </c>
      <c r="B938" s="232">
        <f t="shared" si="28"/>
        <v>7.5949367088607582</v>
      </c>
      <c r="F938">
        <v>31</v>
      </c>
      <c r="G938">
        <v>36</v>
      </c>
      <c r="H938">
        <f t="shared" si="29"/>
        <v>0.52666666666666673</v>
      </c>
    </row>
    <row r="939" spans="1:8" x14ac:dyDescent="0.2">
      <c r="A939" s="234">
        <v>2.1956018518518E-2</v>
      </c>
      <c r="B939" s="232">
        <f t="shared" si="28"/>
        <v>7.5909330521876637</v>
      </c>
      <c r="F939">
        <v>31</v>
      </c>
      <c r="G939">
        <v>37</v>
      </c>
      <c r="H939">
        <f t="shared" si="29"/>
        <v>0.52694444444444455</v>
      </c>
    </row>
    <row r="940" spans="1:8" x14ac:dyDescent="0.2">
      <c r="A940" s="234">
        <v>2.1967592592592101E-2</v>
      </c>
      <c r="B940" s="232">
        <f t="shared" si="28"/>
        <v>7.5869336143308743</v>
      </c>
      <c r="F940">
        <v>31</v>
      </c>
      <c r="G940">
        <v>38</v>
      </c>
      <c r="H940">
        <f t="shared" si="29"/>
        <v>0.52722222222222226</v>
      </c>
    </row>
    <row r="941" spans="1:8" x14ac:dyDescent="0.2">
      <c r="A941" s="234">
        <v>2.1979166666666199E-2</v>
      </c>
      <c r="B941" s="232">
        <f t="shared" si="28"/>
        <v>7.5829383886255917</v>
      </c>
      <c r="F941">
        <v>31</v>
      </c>
      <c r="G941">
        <v>39</v>
      </c>
      <c r="H941">
        <f t="shared" si="29"/>
        <v>0.52750000000000008</v>
      </c>
    </row>
    <row r="942" spans="1:8" x14ac:dyDescent="0.2">
      <c r="A942" s="234">
        <v>2.1990740740740301E-2</v>
      </c>
      <c r="B942" s="232">
        <f t="shared" si="28"/>
        <v>7.5789473684210522</v>
      </c>
      <c r="F942">
        <v>31</v>
      </c>
      <c r="G942">
        <v>40</v>
      </c>
      <c r="H942">
        <f t="shared" si="29"/>
        <v>0.52777777777777779</v>
      </c>
    </row>
    <row r="943" spans="1:8" x14ac:dyDescent="0.2">
      <c r="A943" s="234">
        <v>2.2002314814814301E-2</v>
      </c>
      <c r="B943" s="232">
        <f t="shared" si="28"/>
        <v>7.5749605470804831</v>
      </c>
      <c r="F943">
        <v>31</v>
      </c>
      <c r="G943">
        <v>41</v>
      </c>
      <c r="H943">
        <f t="shared" si="29"/>
        <v>0.52805555555555561</v>
      </c>
    </row>
    <row r="944" spans="1:8" x14ac:dyDescent="0.2">
      <c r="A944" s="234">
        <v>2.2013888888888399E-2</v>
      </c>
      <c r="B944" s="232">
        <f t="shared" si="28"/>
        <v>7.5709779179810708</v>
      </c>
      <c r="F944">
        <v>31</v>
      </c>
      <c r="G944">
        <v>42</v>
      </c>
      <c r="H944">
        <f t="shared" si="29"/>
        <v>0.52833333333333343</v>
      </c>
    </row>
    <row r="945" spans="1:8" x14ac:dyDescent="0.2">
      <c r="A945" s="234">
        <v>2.2025462962962501E-2</v>
      </c>
      <c r="B945" s="232">
        <f t="shared" si="28"/>
        <v>7.5669994745139251</v>
      </c>
      <c r="F945">
        <v>31</v>
      </c>
      <c r="G945">
        <v>43</v>
      </c>
      <c r="H945">
        <f t="shared" si="29"/>
        <v>0.52861111111111114</v>
      </c>
    </row>
    <row r="946" spans="1:8" x14ac:dyDescent="0.2">
      <c r="A946" s="234">
        <v>2.2037037037036598E-2</v>
      </c>
      <c r="B946" s="232">
        <f t="shared" si="28"/>
        <v>7.5630252100840325</v>
      </c>
      <c r="F946">
        <v>31</v>
      </c>
      <c r="G946">
        <v>44</v>
      </c>
      <c r="H946">
        <f t="shared" si="29"/>
        <v>0.52888888888888896</v>
      </c>
    </row>
    <row r="947" spans="1:8" x14ac:dyDescent="0.2">
      <c r="A947" s="234">
        <v>2.2048611111110599E-2</v>
      </c>
      <c r="B947" s="232">
        <f t="shared" si="28"/>
        <v>7.5590551181102361</v>
      </c>
      <c r="F947">
        <v>31</v>
      </c>
      <c r="G947">
        <v>45</v>
      </c>
      <c r="H947">
        <f t="shared" si="29"/>
        <v>0.52916666666666667</v>
      </c>
    </row>
    <row r="948" spans="1:8" x14ac:dyDescent="0.2">
      <c r="A948" s="234">
        <v>2.20601851851847E-2</v>
      </c>
      <c r="B948" s="232">
        <f t="shared" si="28"/>
        <v>7.555089192025183</v>
      </c>
      <c r="F948">
        <v>31</v>
      </c>
      <c r="G948">
        <v>46</v>
      </c>
      <c r="H948">
        <f t="shared" si="29"/>
        <v>0.5294444444444445</v>
      </c>
    </row>
    <row r="949" spans="1:8" x14ac:dyDescent="0.2">
      <c r="A949" s="234">
        <v>2.2071759259258798E-2</v>
      </c>
      <c r="B949" s="232">
        <f t="shared" si="28"/>
        <v>7.5511274252753005</v>
      </c>
      <c r="F949">
        <v>31</v>
      </c>
      <c r="G949">
        <v>47</v>
      </c>
      <c r="H949">
        <f t="shared" si="29"/>
        <v>0.52972222222222232</v>
      </c>
    </row>
    <row r="950" spans="1:8" x14ac:dyDescent="0.2">
      <c r="A950" s="234">
        <v>2.2083333333332799E-2</v>
      </c>
      <c r="B950" s="232">
        <f t="shared" si="28"/>
        <v>7.5471698113207539</v>
      </c>
      <c r="F950">
        <v>31</v>
      </c>
      <c r="G950">
        <v>48</v>
      </c>
      <c r="H950">
        <f t="shared" si="29"/>
        <v>0.53</v>
      </c>
    </row>
    <row r="951" spans="1:8" x14ac:dyDescent="0.2">
      <c r="A951" s="234">
        <v>2.20949074074069E-2</v>
      </c>
      <c r="B951" s="232">
        <f t="shared" si="28"/>
        <v>7.54321634363541</v>
      </c>
      <c r="F951">
        <v>31</v>
      </c>
      <c r="G951">
        <v>49</v>
      </c>
      <c r="H951">
        <f t="shared" si="29"/>
        <v>0.53027777777777785</v>
      </c>
    </row>
    <row r="952" spans="1:8" x14ac:dyDescent="0.2">
      <c r="A952" s="234">
        <v>2.2106481481481002E-2</v>
      </c>
      <c r="B952" s="232">
        <f t="shared" si="28"/>
        <v>7.5392670157068062</v>
      </c>
      <c r="F952">
        <v>31</v>
      </c>
      <c r="G952">
        <v>50</v>
      </c>
      <c r="H952">
        <f t="shared" si="29"/>
        <v>0.53055555555555556</v>
      </c>
    </row>
    <row r="953" spans="1:8" x14ac:dyDescent="0.2">
      <c r="A953" s="234">
        <v>2.21180555555551E-2</v>
      </c>
      <c r="B953" s="232">
        <f t="shared" si="28"/>
        <v>7.5353218210361064</v>
      </c>
      <c r="F953">
        <v>31</v>
      </c>
      <c r="G953">
        <v>51</v>
      </c>
      <c r="H953">
        <f t="shared" si="29"/>
        <v>0.53083333333333338</v>
      </c>
    </row>
    <row r="954" spans="1:8" x14ac:dyDescent="0.2">
      <c r="A954" s="234">
        <v>2.21296296296291E-2</v>
      </c>
      <c r="B954" s="232">
        <f t="shared" si="28"/>
        <v>7.5313807531380741</v>
      </c>
      <c r="F954">
        <v>31</v>
      </c>
      <c r="G954">
        <v>52</v>
      </c>
      <c r="H954">
        <f t="shared" si="29"/>
        <v>0.5311111111111112</v>
      </c>
    </row>
    <row r="955" spans="1:8" x14ac:dyDescent="0.2">
      <c r="A955" s="234">
        <v>2.2141203703703202E-2</v>
      </c>
      <c r="B955" s="232">
        <f t="shared" si="28"/>
        <v>7.5274438055410346</v>
      </c>
      <c r="F955">
        <v>31</v>
      </c>
      <c r="G955">
        <v>53</v>
      </c>
      <c r="H955">
        <f t="shared" si="29"/>
        <v>0.53138888888888891</v>
      </c>
    </row>
    <row r="956" spans="1:8" x14ac:dyDescent="0.2">
      <c r="A956" s="234">
        <v>2.2152777777777299E-2</v>
      </c>
      <c r="B956" s="232">
        <f t="shared" si="28"/>
        <v>7.5235109717868331</v>
      </c>
      <c r="F956">
        <v>31</v>
      </c>
      <c r="G956">
        <v>54</v>
      </c>
      <c r="H956">
        <f t="shared" si="29"/>
        <v>0.53166666666666673</v>
      </c>
    </row>
    <row r="957" spans="1:8" x14ac:dyDescent="0.2">
      <c r="A957" s="234">
        <v>2.2164351851851401E-2</v>
      </c>
      <c r="B957" s="232">
        <f t="shared" si="28"/>
        <v>7.5195822454308097</v>
      </c>
      <c r="F957">
        <v>31</v>
      </c>
      <c r="G957">
        <v>55</v>
      </c>
      <c r="H957">
        <f t="shared" si="29"/>
        <v>0.53194444444444444</v>
      </c>
    </row>
    <row r="958" spans="1:8" x14ac:dyDescent="0.2">
      <c r="A958" s="234">
        <v>2.2175925925925401E-2</v>
      </c>
      <c r="B958" s="232">
        <f t="shared" si="28"/>
        <v>7.5156576200417531</v>
      </c>
      <c r="F958">
        <v>31</v>
      </c>
      <c r="G958">
        <v>56</v>
      </c>
      <c r="H958">
        <f t="shared" si="29"/>
        <v>0.53222222222222226</v>
      </c>
    </row>
    <row r="959" spans="1:8" x14ac:dyDescent="0.2">
      <c r="A959" s="234">
        <v>2.2187499999999499E-2</v>
      </c>
      <c r="B959" s="232">
        <f t="shared" si="28"/>
        <v>7.5117370892018771</v>
      </c>
      <c r="F959">
        <v>31</v>
      </c>
      <c r="G959">
        <v>57</v>
      </c>
      <c r="H959">
        <f t="shared" si="29"/>
        <v>0.53250000000000008</v>
      </c>
    </row>
    <row r="960" spans="1:8" x14ac:dyDescent="0.2">
      <c r="A960" s="234">
        <v>2.2199074074073601E-2</v>
      </c>
      <c r="B960" s="232">
        <f t="shared" si="28"/>
        <v>7.5078206465067776</v>
      </c>
      <c r="F960">
        <v>31</v>
      </c>
      <c r="G960">
        <v>58</v>
      </c>
      <c r="H960">
        <f t="shared" si="29"/>
        <v>0.53277777777777779</v>
      </c>
    </row>
    <row r="961" spans="1:8" x14ac:dyDescent="0.2">
      <c r="A961" s="234">
        <v>2.2210648148147698E-2</v>
      </c>
      <c r="B961" s="232">
        <f t="shared" si="28"/>
        <v>7.503908285565398</v>
      </c>
      <c r="F961">
        <v>31</v>
      </c>
      <c r="G961">
        <v>59</v>
      </c>
      <c r="H961">
        <f t="shared" si="29"/>
        <v>0.53305555555555562</v>
      </c>
    </row>
    <row r="962" spans="1:8" x14ac:dyDescent="0.2">
      <c r="A962" s="234">
        <v>2.2222222222221699E-2</v>
      </c>
      <c r="B962" s="232">
        <f t="shared" si="28"/>
        <v>7.5</v>
      </c>
      <c r="F962">
        <v>32</v>
      </c>
      <c r="G962">
        <v>0</v>
      </c>
      <c r="H962">
        <f t="shared" si="29"/>
        <v>0.53333333333333333</v>
      </c>
    </row>
    <row r="963" spans="1:8" x14ac:dyDescent="0.2">
      <c r="A963" s="234">
        <v>2.2233796296295801E-2</v>
      </c>
      <c r="B963" s="232">
        <f t="shared" ref="B963:B1026" si="30">$C$1/H963</f>
        <v>7.4960957834461217</v>
      </c>
      <c r="F963">
        <v>32</v>
      </c>
      <c r="G963">
        <v>1</v>
      </c>
      <c r="H963">
        <f t="shared" ref="H963:H1026" si="31">F963/60+G963/3600</f>
        <v>0.53361111111111115</v>
      </c>
    </row>
    <row r="964" spans="1:8" x14ac:dyDescent="0.2">
      <c r="A964" s="234">
        <v>2.2245370370369898E-2</v>
      </c>
      <c r="B964" s="232">
        <f t="shared" si="30"/>
        <v>7.4921956295525503</v>
      </c>
      <c r="F964">
        <v>32</v>
      </c>
      <c r="G964">
        <v>2</v>
      </c>
      <c r="H964">
        <f t="shared" si="31"/>
        <v>0.53388888888888886</v>
      </c>
    </row>
    <row r="965" spans="1:8" x14ac:dyDescent="0.2">
      <c r="A965" s="234">
        <v>2.2256944444443899E-2</v>
      </c>
      <c r="B965" s="232">
        <f t="shared" si="30"/>
        <v>7.4882995319812791</v>
      </c>
      <c r="F965">
        <v>32</v>
      </c>
      <c r="G965">
        <v>3</v>
      </c>
      <c r="H965">
        <f t="shared" si="31"/>
        <v>0.53416666666666668</v>
      </c>
    </row>
    <row r="966" spans="1:8" x14ac:dyDescent="0.2">
      <c r="A966" s="234">
        <v>2.2268518518518E-2</v>
      </c>
      <c r="B966" s="232">
        <f t="shared" si="30"/>
        <v>7.4844074844074848</v>
      </c>
      <c r="F966">
        <v>32</v>
      </c>
      <c r="G966">
        <v>4</v>
      </c>
      <c r="H966">
        <f t="shared" si="31"/>
        <v>0.53444444444444439</v>
      </c>
    </row>
    <row r="967" spans="1:8" x14ac:dyDescent="0.2">
      <c r="A967" s="234">
        <v>2.2280092592592102E-2</v>
      </c>
      <c r="B967" s="232">
        <f t="shared" si="30"/>
        <v>7.4805194805194803</v>
      </c>
      <c r="F967">
        <v>32</v>
      </c>
      <c r="G967">
        <v>5</v>
      </c>
      <c r="H967">
        <f t="shared" si="31"/>
        <v>0.53472222222222221</v>
      </c>
    </row>
    <row r="968" spans="1:8" x14ac:dyDescent="0.2">
      <c r="A968" s="234">
        <v>2.22916666666662E-2</v>
      </c>
      <c r="B968" s="232">
        <f t="shared" si="30"/>
        <v>7.4766355140186915</v>
      </c>
      <c r="F968">
        <v>32</v>
      </c>
      <c r="G968">
        <v>6</v>
      </c>
      <c r="H968">
        <f t="shared" si="31"/>
        <v>0.53500000000000003</v>
      </c>
    </row>
    <row r="969" spans="1:8" x14ac:dyDescent="0.2">
      <c r="A969" s="234">
        <v>2.23032407407402E-2</v>
      </c>
      <c r="B969" s="232">
        <f t="shared" si="30"/>
        <v>7.4727555786196165</v>
      </c>
      <c r="F969">
        <v>32</v>
      </c>
      <c r="G969">
        <v>7</v>
      </c>
      <c r="H969">
        <f t="shared" si="31"/>
        <v>0.53527777777777774</v>
      </c>
    </row>
    <row r="970" spans="1:8" x14ac:dyDescent="0.2">
      <c r="A970" s="234">
        <v>2.2314814814814302E-2</v>
      </c>
      <c r="B970" s="232">
        <f t="shared" si="30"/>
        <v>7.4688796680497926</v>
      </c>
      <c r="F970">
        <v>32</v>
      </c>
      <c r="G970">
        <v>8</v>
      </c>
      <c r="H970">
        <f t="shared" si="31"/>
        <v>0.53555555555555556</v>
      </c>
    </row>
    <row r="971" spans="1:8" x14ac:dyDescent="0.2">
      <c r="A971" s="234">
        <v>2.2326388888888399E-2</v>
      </c>
      <c r="B971" s="232">
        <f t="shared" si="30"/>
        <v>7.4650077760497675</v>
      </c>
      <c r="F971">
        <v>32</v>
      </c>
      <c r="G971">
        <v>9</v>
      </c>
      <c r="H971">
        <f t="shared" si="31"/>
        <v>0.53583333333333327</v>
      </c>
    </row>
    <row r="972" spans="1:8" x14ac:dyDescent="0.2">
      <c r="A972" s="234">
        <v>2.2337962962962501E-2</v>
      </c>
      <c r="B972" s="232">
        <f t="shared" si="30"/>
        <v>7.4611398963730569</v>
      </c>
      <c r="F972">
        <v>32</v>
      </c>
      <c r="G972">
        <v>10</v>
      </c>
      <c r="H972">
        <f t="shared" si="31"/>
        <v>0.53611111111111109</v>
      </c>
    </row>
    <row r="973" spans="1:8" x14ac:dyDescent="0.2">
      <c r="A973" s="234">
        <v>2.2349537037036502E-2</v>
      </c>
      <c r="B973" s="232">
        <f t="shared" si="30"/>
        <v>7.4572760227861208</v>
      </c>
      <c r="F973">
        <v>32</v>
      </c>
      <c r="G973">
        <v>11</v>
      </c>
      <c r="H973">
        <f t="shared" si="31"/>
        <v>0.53638888888888892</v>
      </c>
    </row>
    <row r="974" spans="1:8" x14ac:dyDescent="0.2">
      <c r="A974" s="234">
        <v>2.2361111111110599E-2</v>
      </c>
      <c r="B974" s="232">
        <f t="shared" si="30"/>
        <v>7.4534161490683237</v>
      </c>
      <c r="F974">
        <v>32</v>
      </c>
      <c r="G974">
        <v>12</v>
      </c>
      <c r="H974">
        <f t="shared" si="31"/>
        <v>0.53666666666666663</v>
      </c>
    </row>
    <row r="975" spans="1:8" x14ac:dyDescent="0.2">
      <c r="A975" s="234">
        <v>2.2372685185184701E-2</v>
      </c>
      <c r="B975" s="232">
        <f t="shared" si="30"/>
        <v>7.4495602690118989</v>
      </c>
      <c r="F975">
        <v>32</v>
      </c>
      <c r="G975">
        <v>13</v>
      </c>
      <c r="H975">
        <f t="shared" si="31"/>
        <v>0.53694444444444445</v>
      </c>
    </row>
    <row r="976" spans="1:8" x14ac:dyDescent="0.2">
      <c r="A976" s="234">
        <v>2.2384259259258799E-2</v>
      </c>
      <c r="B976" s="232">
        <f t="shared" si="30"/>
        <v>7.4457083764219227</v>
      </c>
      <c r="F976">
        <v>32</v>
      </c>
      <c r="G976">
        <v>14</v>
      </c>
      <c r="H976">
        <f t="shared" si="31"/>
        <v>0.53722222222222227</v>
      </c>
    </row>
    <row r="977" spans="1:8" x14ac:dyDescent="0.2">
      <c r="A977" s="234">
        <v>2.2395833333332799E-2</v>
      </c>
      <c r="B977" s="232">
        <f t="shared" si="30"/>
        <v>7.441860465116279</v>
      </c>
      <c r="F977">
        <v>32</v>
      </c>
      <c r="G977">
        <v>15</v>
      </c>
      <c r="H977">
        <f t="shared" si="31"/>
        <v>0.53749999999999998</v>
      </c>
    </row>
    <row r="978" spans="1:8" x14ac:dyDescent="0.2">
      <c r="A978" s="234">
        <v>2.2407407407406901E-2</v>
      </c>
      <c r="B978" s="232">
        <f t="shared" si="30"/>
        <v>7.4380165289256199</v>
      </c>
      <c r="F978">
        <v>32</v>
      </c>
      <c r="G978">
        <v>16</v>
      </c>
      <c r="H978">
        <f t="shared" si="31"/>
        <v>0.5377777777777778</v>
      </c>
    </row>
    <row r="979" spans="1:8" x14ac:dyDescent="0.2">
      <c r="A979" s="234">
        <v>2.2418981481480998E-2</v>
      </c>
      <c r="B979" s="232">
        <f t="shared" si="30"/>
        <v>7.4341765616933406</v>
      </c>
      <c r="F979">
        <v>32</v>
      </c>
      <c r="G979">
        <v>17</v>
      </c>
      <c r="H979">
        <f t="shared" si="31"/>
        <v>0.53805555555555551</v>
      </c>
    </row>
    <row r="980" spans="1:8" x14ac:dyDescent="0.2">
      <c r="A980" s="234">
        <v>2.24305555555551E-2</v>
      </c>
      <c r="B980" s="232">
        <f t="shared" si="30"/>
        <v>7.4303405572755414</v>
      </c>
      <c r="F980">
        <v>32</v>
      </c>
      <c r="G980">
        <v>18</v>
      </c>
      <c r="H980">
        <f t="shared" si="31"/>
        <v>0.53833333333333333</v>
      </c>
    </row>
    <row r="981" spans="1:8" x14ac:dyDescent="0.2">
      <c r="A981" s="234">
        <v>2.24421296296291E-2</v>
      </c>
      <c r="B981" s="232">
        <f t="shared" si="30"/>
        <v>7.4265085095409997</v>
      </c>
      <c r="F981">
        <v>32</v>
      </c>
      <c r="G981">
        <v>19</v>
      </c>
      <c r="H981">
        <f t="shared" si="31"/>
        <v>0.53861111111111115</v>
      </c>
    </row>
    <row r="982" spans="1:8" x14ac:dyDescent="0.2">
      <c r="A982" s="234">
        <v>2.2453703703703198E-2</v>
      </c>
      <c r="B982" s="232">
        <f t="shared" si="30"/>
        <v>7.4226804123711343</v>
      </c>
      <c r="F982">
        <v>32</v>
      </c>
      <c r="G982">
        <v>20</v>
      </c>
      <c r="H982">
        <f t="shared" si="31"/>
        <v>0.53888888888888886</v>
      </c>
    </row>
    <row r="983" spans="1:8" x14ac:dyDescent="0.2">
      <c r="A983" s="234">
        <v>2.24652777777773E-2</v>
      </c>
      <c r="B983" s="232">
        <f t="shared" si="30"/>
        <v>7.418856259659969</v>
      </c>
      <c r="F983">
        <v>32</v>
      </c>
      <c r="G983">
        <v>21</v>
      </c>
      <c r="H983">
        <f t="shared" si="31"/>
        <v>0.53916666666666668</v>
      </c>
    </row>
    <row r="984" spans="1:8" x14ac:dyDescent="0.2">
      <c r="A984" s="234">
        <v>2.24768518518513E-2</v>
      </c>
      <c r="B984" s="232">
        <f t="shared" si="30"/>
        <v>7.4150360453141095</v>
      </c>
      <c r="F984">
        <v>32</v>
      </c>
      <c r="G984">
        <v>22</v>
      </c>
      <c r="H984">
        <f t="shared" si="31"/>
        <v>0.53944444444444439</v>
      </c>
    </row>
    <row r="985" spans="1:8" x14ac:dyDescent="0.2">
      <c r="A985" s="234">
        <v>2.2488425925925402E-2</v>
      </c>
      <c r="B985" s="232">
        <f t="shared" si="30"/>
        <v>7.4112197632527019</v>
      </c>
      <c r="F985">
        <v>32</v>
      </c>
      <c r="G985">
        <v>23</v>
      </c>
      <c r="H985">
        <f t="shared" si="31"/>
        <v>0.53972222222222221</v>
      </c>
    </row>
    <row r="986" spans="1:8" x14ac:dyDescent="0.2">
      <c r="A986" s="234">
        <v>2.24999999999995E-2</v>
      </c>
      <c r="B986" s="232">
        <f t="shared" si="30"/>
        <v>7.4074074074074066</v>
      </c>
      <c r="F986">
        <v>32</v>
      </c>
      <c r="G986">
        <v>24</v>
      </c>
      <c r="H986">
        <f t="shared" si="31"/>
        <v>0.54</v>
      </c>
    </row>
    <row r="987" spans="1:8" x14ac:dyDescent="0.2">
      <c r="A987" s="234">
        <v>2.2511574074073601E-2</v>
      </c>
      <c r="B987" s="232">
        <f t="shared" si="30"/>
        <v>7.4035989717223654</v>
      </c>
      <c r="F987">
        <v>32</v>
      </c>
      <c r="G987">
        <v>25</v>
      </c>
      <c r="H987">
        <f t="shared" si="31"/>
        <v>0.54027777777777775</v>
      </c>
    </row>
    <row r="988" spans="1:8" x14ac:dyDescent="0.2">
      <c r="A988" s="234">
        <v>2.2523148148147602E-2</v>
      </c>
      <c r="B988" s="232">
        <f t="shared" si="30"/>
        <v>7.3997944501541619</v>
      </c>
      <c r="F988">
        <v>32</v>
      </c>
      <c r="G988">
        <v>26</v>
      </c>
      <c r="H988">
        <f t="shared" si="31"/>
        <v>0.54055555555555557</v>
      </c>
    </row>
    <row r="989" spans="1:8" x14ac:dyDescent="0.2">
      <c r="A989" s="234">
        <v>2.2534722222221699E-2</v>
      </c>
      <c r="B989" s="232">
        <f t="shared" si="30"/>
        <v>7.3959938366718037</v>
      </c>
      <c r="F989">
        <v>32</v>
      </c>
      <c r="G989">
        <v>27</v>
      </c>
      <c r="H989">
        <f t="shared" si="31"/>
        <v>0.54083333333333328</v>
      </c>
    </row>
    <row r="990" spans="1:8" x14ac:dyDescent="0.2">
      <c r="A990" s="234">
        <v>2.2546296296295801E-2</v>
      </c>
      <c r="B990" s="232">
        <f t="shared" si="30"/>
        <v>7.3921971252566738</v>
      </c>
      <c r="F990">
        <v>32</v>
      </c>
      <c r="G990">
        <v>28</v>
      </c>
      <c r="H990">
        <f t="shared" si="31"/>
        <v>0.5411111111111111</v>
      </c>
    </row>
    <row r="991" spans="1:8" x14ac:dyDescent="0.2">
      <c r="A991" s="234">
        <v>2.2557870370369899E-2</v>
      </c>
      <c r="B991" s="232">
        <f t="shared" si="30"/>
        <v>7.3884043099025138</v>
      </c>
      <c r="F991">
        <v>32</v>
      </c>
      <c r="G991">
        <v>29</v>
      </c>
      <c r="H991">
        <f t="shared" si="31"/>
        <v>0.54138888888888892</v>
      </c>
    </row>
    <row r="992" spans="1:8" x14ac:dyDescent="0.2">
      <c r="A992" s="234">
        <v>2.2569444444443899E-2</v>
      </c>
      <c r="B992" s="232">
        <f t="shared" si="30"/>
        <v>7.384615384615385</v>
      </c>
      <c r="F992">
        <v>32</v>
      </c>
      <c r="G992">
        <v>30</v>
      </c>
      <c r="H992">
        <f t="shared" si="31"/>
        <v>0.54166666666666663</v>
      </c>
    </row>
    <row r="993" spans="1:8" x14ac:dyDescent="0.2">
      <c r="A993" s="234">
        <v>2.2581018518518001E-2</v>
      </c>
      <c r="B993" s="232">
        <f t="shared" si="30"/>
        <v>7.380830343413634</v>
      </c>
      <c r="F993">
        <v>32</v>
      </c>
      <c r="G993">
        <v>31</v>
      </c>
      <c r="H993">
        <f t="shared" si="31"/>
        <v>0.54194444444444445</v>
      </c>
    </row>
    <row r="994" spans="1:8" x14ac:dyDescent="0.2">
      <c r="A994" s="234">
        <v>2.2592592592592099E-2</v>
      </c>
      <c r="B994" s="232">
        <f t="shared" si="30"/>
        <v>7.3770491803278695</v>
      </c>
      <c r="F994">
        <v>32</v>
      </c>
      <c r="G994">
        <v>32</v>
      </c>
      <c r="H994">
        <f t="shared" si="31"/>
        <v>0.54222222222222216</v>
      </c>
    </row>
    <row r="995" spans="1:8" x14ac:dyDescent="0.2">
      <c r="A995" s="234">
        <v>2.26041666666662E-2</v>
      </c>
      <c r="B995" s="232">
        <f t="shared" si="30"/>
        <v>7.3732718894009217</v>
      </c>
      <c r="F995">
        <v>32</v>
      </c>
      <c r="G995">
        <v>33</v>
      </c>
      <c r="H995">
        <f t="shared" si="31"/>
        <v>0.54249999999999998</v>
      </c>
    </row>
    <row r="996" spans="1:8" x14ac:dyDescent="0.2">
      <c r="A996" s="234">
        <v>2.2615740740740201E-2</v>
      </c>
      <c r="B996" s="232">
        <f t="shared" si="30"/>
        <v>7.3694984646878199</v>
      </c>
      <c r="F996">
        <v>32</v>
      </c>
      <c r="G996">
        <v>34</v>
      </c>
      <c r="H996">
        <f t="shared" si="31"/>
        <v>0.5427777777777778</v>
      </c>
    </row>
    <row r="997" spans="1:8" x14ac:dyDescent="0.2">
      <c r="A997" s="234">
        <v>2.2627314814814298E-2</v>
      </c>
      <c r="B997" s="232">
        <f t="shared" si="30"/>
        <v>7.3657289002557551</v>
      </c>
      <c r="F997">
        <v>32</v>
      </c>
      <c r="G997">
        <v>35</v>
      </c>
      <c r="H997">
        <f t="shared" si="31"/>
        <v>0.54305555555555551</v>
      </c>
    </row>
    <row r="998" spans="1:8" x14ac:dyDescent="0.2">
      <c r="A998" s="234">
        <v>2.26388888888884E-2</v>
      </c>
      <c r="B998" s="232">
        <f t="shared" si="30"/>
        <v>7.3619631901840492</v>
      </c>
      <c r="F998">
        <v>32</v>
      </c>
      <c r="G998">
        <v>36</v>
      </c>
      <c r="H998">
        <f t="shared" si="31"/>
        <v>0.54333333333333333</v>
      </c>
    </row>
    <row r="999" spans="1:8" x14ac:dyDescent="0.2">
      <c r="A999" s="234">
        <v>2.26504629629624E-2</v>
      </c>
      <c r="B999" s="232">
        <f t="shared" si="30"/>
        <v>7.3582013285641281</v>
      </c>
      <c r="F999">
        <v>32</v>
      </c>
      <c r="G999">
        <v>37</v>
      </c>
      <c r="H999">
        <f t="shared" si="31"/>
        <v>0.54361111111111116</v>
      </c>
    </row>
    <row r="1000" spans="1:8" x14ac:dyDescent="0.2">
      <c r="A1000" s="234">
        <v>2.2662037037036498E-2</v>
      </c>
      <c r="B1000" s="232">
        <f t="shared" si="30"/>
        <v>7.3544433094994899</v>
      </c>
      <c r="F1000">
        <v>32</v>
      </c>
      <c r="G1000">
        <v>38</v>
      </c>
      <c r="H1000">
        <f t="shared" si="31"/>
        <v>0.54388888888888887</v>
      </c>
    </row>
    <row r="1001" spans="1:8" x14ac:dyDescent="0.2">
      <c r="A1001" s="234">
        <v>2.26736111111106E-2</v>
      </c>
      <c r="B1001" s="232">
        <f t="shared" si="30"/>
        <v>7.3506891271056656</v>
      </c>
      <c r="F1001">
        <v>32</v>
      </c>
      <c r="G1001">
        <v>39</v>
      </c>
      <c r="H1001">
        <f t="shared" si="31"/>
        <v>0.54416666666666669</v>
      </c>
    </row>
    <row r="1002" spans="1:8" x14ac:dyDescent="0.2">
      <c r="A1002" s="234">
        <v>2.2685185185184701E-2</v>
      </c>
      <c r="B1002" s="232">
        <f t="shared" si="30"/>
        <v>7.3469387755102051</v>
      </c>
      <c r="F1002">
        <v>32</v>
      </c>
      <c r="G1002">
        <v>40</v>
      </c>
      <c r="H1002">
        <f t="shared" si="31"/>
        <v>0.5444444444444444</v>
      </c>
    </row>
    <row r="1003" spans="1:8" x14ac:dyDescent="0.2">
      <c r="A1003" s="234">
        <v>2.2696759259258702E-2</v>
      </c>
      <c r="B1003" s="232">
        <f t="shared" si="30"/>
        <v>7.3431922488526267</v>
      </c>
      <c r="F1003">
        <v>32</v>
      </c>
      <c r="G1003">
        <v>41</v>
      </c>
      <c r="H1003">
        <f t="shared" si="31"/>
        <v>0.54472222222222222</v>
      </c>
    </row>
    <row r="1004" spans="1:8" x14ac:dyDescent="0.2">
      <c r="A1004" s="234">
        <v>2.27083333333328E-2</v>
      </c>
      <c r="B1004" s="232">
        <f t="shared" si="30"/>
        <v>7.3394495412844032</v>
      </c>
      <c r="F1004">
        <v>32</v>
      </c>
      <c r="G1004">
        <v>42</v>
      </c>
      <c r="H1004">
        <f t="shared" si="31"/>
        <v>0.54500000000000004</v>
      </c>
    </row>
    <row r="1005" spans="1:8" x14ac:dyDescent="0.2">
      <c r="A1005" s="234">
        <v>2.2719907407406901E-2</v>
      </c>
      <c r="B1005" s="232">
        <f t="shared" si="30"/>
        <v>7.3357106469689253</v>
      </c>
      <c r="F1005">
        <v>32</v>
      </c>
      <c r="G1005">
        <v>43</v>
      </c>
      <c r="H1005">
        <f t="shared" si="31"/>
        <v>0.54527777777777775</v>
      </c>
    </row>
    <row r="1006" spans="1:8" x14ac:dyDescent="0.2">
      <c r="A1006" s="234">
        <v>2.2731481481480999E-2</v>
      </c>
      <c r="B1006" s="232">
        <f t="shared" si="30"/>
        <v>7.3319755600814664</v>
      </c>
      <c r="F1006">
        <v>32</v>
      </c>
      <c r="G1006">
        <v>44</v>
      </c>
      <c r="H1006">
        <f t="shared" si="31"/>
        <v>0.54555555555555557</v>
      </c>
    </row>
    <row r="1007" spans="1:8" x14ac:dyDescent="0.2">
      <c r="A1007" s="234">
        <v>2.2743055555554999E-2</v>
      </c>
      <c r="B1007" s="232">
        <f t="shared" si="30"/>
        <v>7.328244274809161</v>
      </c>
      <c r="F1007">
        <v>32</v>
      </c>
      <c r="G1007">
        <v>45</v>
      </c>
      <c r="H1007">
        <f t="shared" si="31"/>
        <v>0.54583333333333328</v>
      </c>
    </row>
    <row r="1008" spans="1:8" x14ac:dyDescent="0.2">
      <c r="A1008" s="234">
        <v>2.2754629629629101E-2</v>
      </c>
      <c r="B1008" s="232">
        <f t="shared" si="30"/>
        <v>7.3245167853509665</v>
      </c>
      <c r="F1008">
        <v>32</v>
      </c>
      <c r="G1008">
        <v>46</v>
      </c>
      <c r="H1008">
        <f t="shared" si="31"/>
        <v>0.5461111111111111</v>
      </c>
    </row>
    <row r="1009" spans="1:8" x14ac:dyDescent="0.2">
      <c r="A1009" s="234">
        <v>2.2766203703703199E-2</v>
      </c>
      <c r="B1009" s="232">
        <f t="shared" si="30"/>
        <v>7.3207930859176402</v>
      </c>
      <c r="F1009">
        <v>32</v>
      </c>
      <c r="G1009">
        <v>47</v>
      </c>
      <c r="H1009">
        <f t="shared" si="31"/>
        <v>0.54638888888888892</v>
      </c>
    </row>
    <row r="1010" spans="1:8" x14ac:dyDescent="0.2">
      <c r="A1010" s="234">
        <v>2.27777777777773E-2</v>
      </c>
      <c r="B1010" s="232">
        <f t="shared" si="30"/>
        <v>7.3170731707317076</v>
      </c>
      <c r="F1010">
        <v>32</v>
      </c>
      <c r="G1010">
        <v>48</v>
      </c>
      <c r="H1010">
        <f t="shared" si="31"/>
        <v>0.54666666666666663</v>
      </c>
    </row>
    <row r="1011" spans="1:8" x14ac:dyDescent="0.2">
      <c r="A1011" s="234">
        <v>2.2789351851851301E-2</v>
      </c>
      <c r="B1011" s="232">
        <f t="shared" si="30"/>
        <v>7.3133570340274252</v>
      </c>
      <c r="F1011">
        <v>32</v>
      </c>
      <c r="G1011">
        <v>49</v>
      </c>
      <c r="H1011">
        <f t="shared" si="31"/>
        <v>0.54694444444444446</v>
      </c>
    </row>
    <row r="1012" spans="1:8" x14ac:dyDescent="0.2">
      <c r="A1012" s="234">
        <v>2.2800925925925399E-2</v>
      </c>
      <c r="B1012" s="232">
        <f t="shared" si="30"/>
        <v>7.309644670050762</v>
      </c>
      <c r="F1012">
        <v>32</v>
      </c>
      <c r="G1012">
        <v>50</v>
      </c>
      <c r="H1012">
        <f t="shared" si="31"/>
        <v>0.54722222222222217</v>
      </c>
    </row>
    <row r="1013" spans="1:8" x14ac:dyDescent="0.2">
      <c r="A1013" s="234">
        <v>2.28124999999995E-2</v>
      </c>
      <c r="B1013" s="232">
        <f t="shared" si="30"/>
        <v>7.3059360730593612</v>
      </c>
      <c r="F1013">
        <v>32</v>
      </c>
      <c r="G1013">
        <v>51</v>
      </c>
      <c r="H1013">
        <f t="shared" si="31"/>
        <v>0.54749999999999999</v>
      </c>
    </row>
    <row r="1014" spans="1:8" x14ac:dyDescent="0.2">
      <c r="A1014" s="234">
        <v>2.2824074074073601E-2</v>
      </c>
      <c r="B1014" s="232">
        <f t="shared" si="30"/>
        <v>7.3022312373225144</v>
      </c>
      <c r="F1014">
        <v>32</v>
      </c>
      <c r="G1014">
        <v>52</v>
      </c>
      <c r="H1014">
        <f t="shared" si="31"/>
        <v>0.54777777777777781</v>
      </c>
    </row>
    <row r="1015" spans="1:8" x14ac:dyDescent="0.2">
      <c r="A1015" s="234">
        <v>2.2835648148147598E-2</v>
      </c>
      <c r="B1015" s="232">
        <f t="shared" si="30"/>
        <v>7.2985301571211361</v>
      </c>
      <c r="F1015">
        <v>32</v>
      </c>
      <c r="G1015">
        <v>53</v>
      </c>
      <c r="H1015">
        <f t="shared" si="31"/>
        <v>0.54805555555555552</v>
      </c>
    </row>
    <row r="1016" spans="1:8" x14ac:dyDescent="0.2">
      <c r="A1016" s="234">
        <v>2.28472222222217E-2</v>
      </c>
      <c r="B1016" s="232">
        <f t="shared" si="30"/>
        <v>7.2948328267477205</v>
      </c>
      <c r="F1016">
        <v>32</v>
      </c>
      <c r="G1016">
        <v>54</v>
      </c>
      <c r="H1016">
        <f t="shared" si="31"/>
        <v>0.54833333333333334</v>
      </c>
    </row>
    <row r="1017" spans="1:8" x14ac:dyDescent="0.2">
      <c r="A1017" s="234">
        <v>2.2858796296295801E-2</v>
      </c>
      <c r="B1017" s="232">
        <f t="shared" si="30"/>
        <v>7.2911392405063298</v>
      </c>
      <c r="F1017">
        <v>32</v>
      </c>
      <c r="G1017">
        <v>55</v>
      </c>
      <c r="H1017">
        <f t="shared" si="31"/>
        <v>0.54861111111111105</v>
      </c>
    </row>
    <row r="1018" spans="1:8" x14ac:dyDescent="0.2">
      <c r="A1018" s="234">
        <v>2.2870370370369798E-2</v>
      </c>
      <c r="B1018" s="232">
        <f t="shared" si="30"/>
        <v>7.287449392712551</v>
      </c>
      <c r="F1018">
        <v>32</v>
      </c>
      <c r="G1018">
        <v>56</v>
      </c>
      <c r="H1018">
        <f t="shared" si="31"/>
        <v>0.54888888888888887</v>
      </c>
    </row>
    <row r="1019" spans="1:8" x14ac:dyDescent="0.2">
      <c r="A1019" s="234">
        <v>2.28819444444439E-2</v>
      </c>
      <c r="B1019" s="232">
        <f t="shared" si="30"/>
        <v>7.2837632776934749</v>
      </c>
      <c r="F1019">
        <v>32</v>
      </c>
      <c r="G1019">
        <v>57</v>
      </c>
      <c r="H1019">
        <f t="shared" si="31"/>
        <v>0.54916666666666669</v>
      </c>
    </row>
    <row r="1020" spans="1:8" x14ac:dyDescent="0.2">
      <c r="A1020" s="234">
        <v>2.2893518518518001E-2</v>
      </c>
      <c r="B1020" s="232">
        <f t="shared" si="30"/>
        <v>7.2800808897876648</v>
      </c>
      <c r="F1020">
        <v>32</v>
      </c>
      <c r="G1020">
        <v>58</v>
      </c>
      <c r="H1020">
        <f t="shared" si="31"/>
        <v>0.5494444444444444</v>
      </c>
    </row>
    <row r="1021" spans="1:8" x14ac:dyDescent="0.2">
      <c r="A1021" s="234">
        <v>2.2905092592592099E-2</v>
      </c>
      <c r="B1021" s="232">
        <f t="shared" si="30"/>
        <v>7.2764022233451238</v>
      </c>
      <c r="F1021">
        <v>32</v>
      </c>
      <c r="G1021">
        <v>59</v>
      </c>
      <c r="H1021">
        <f t="shared" si="31"/>
        <v>0.54972222222222222</v>
      </c>
    </row>
    <row r="1022" spans="1:8" x14ac:dyDescent="0.2">
      <c r="A1022" s="234">
        <v>2.29166666666661E-2</v>
      </c>
      <c r="B1022" s="232">
        <f t="shared" si="30"/>
        <v>7.2727272727272725</v>
      </c>
      <c r="F1022">
        <v>33</v>
      </c>
      <c r="G1022">
        <v>0</v>
      </c>
      <c r="H1022">
        <f t="shared" si="31"/>
        <v>0.55000000000000004</v>
      </c>
    </row>
    <row r="1023" spans="1:8" x14ac:dyDescent="0.2">
      <c r="A1023" s="234">
        <v>2.2928240740740201E-2</v>
      </c>
      <c r="B1023" s="232">
        <f t="shared" si="30"/>
        <v>7.2690560323069144</v>
      </c>
      <c r="F1023">
        <v>33</v>
      </c>
      <c r="G1023">
        <v>1</v>
      </c>
      <c r="H1023">
        <f t="shared" si="31"/>
        <v>0.55027777777777787</v>
      </c>
    </row>
    <row r="1024" spans="1:8" x14ac:dyDescent="0.2">
      <c r="A1024" s="234">
        <v>2.2939814814814299E-2</v>
      </c>
      <c r="B1024" s="232">
        <f t="shared" si="30"/>
        <v>7.2653884964682138</v>
      </c>
      <c r="F1024">
        <v>33</v>
      </c>
      <c r="G1024">
        <v>2</v>
      </c>
      <c r="H1024">
        <f t="shared" si="31"/>
        <v>0.55055555555555558</v>
      </c>
    </row>
    <row r="1025" spans="1:8" x14ac:dyDescent="0.2">
      <c r="A1025" s="234">
        <v>2.29513888888884E-2</v>
      </c>
      <c r="B1025" s="232">
        <f t="shared" si="30"/>
        <v>7.2617246596066556</v>
      </c>
      <c r="F1025">
        <v>33</v>
      </c>
      <c r="G1025">
        <v>3</v>
      </c>
      <c r="H1025">
        <f t="shared" si="31"/>
        <v>0.5508333333333334</v>
      </c>
    </row>
    <row r="1026" spans="1:8" x14ac:dyDescent="0.2">
      <c r="A1026" s="234">
        <v>2.2962962962962401E-2</v>
      </c>
      <c r="B1026" s="232">
        <f t="shared" si="30"/>
        <v>7.258064516129032</v>
      </c>
      <c r="F1026">
        <v>33</v>
      </c>
      <c r="G1026">
        <v>4</v>
      </c>
      <c r="H1026">
        <f t="shared" si="31"/>
        <v>0.55111111111111111</v>
      </c>
    </row>
    <row r="1027" spans="1:8" x14ac:dyDescent="0.2">
      <c r="A1027" s="234">
        <v>2.2974537037036499E-2</v>
      </c>
      <c r="B1027" s="232">
        <f t="shared" ref="B1027:B1090" si="32">$C$1/H1027</f>
        <v>7.2544080604534003</v>
      </c>
      <c r="F1027">
        <v>33</v>
      </c>
      <c r="G1027">
        <v>5</v>
      </c>
      <c r="H1027">
        <f t="shared" ref="H1027:H1090" si="33">F1027/60+G1027/3600</f>
        <v>0.55138888888888893</v>
      </c>
    </row>
    <row r="1028" spans="1:8" x14ac:dyDescent="0.2">
      <c r="A1028" s="234">
        <v>2.29861111111106E-2</v>
      </c>
      <c r="B1028" s="232">
        <f t="shared" si="32"/>
        <v>7.2507552870090626</v>
      </c>
      <c r="F1028">
        <v>33</v>
      </c>
      <c r="G1028">
        <v>6</v>
      </c>
      <c r="H1028">
        <f t="shared" si="33"/>
        <v>0.55166666666666675</v>
      </c>
    </row>
    <row r="1029" spans="1:8" x14ac:dyDescent="0.2">
      <c r="A1029" s="234">
        <v>2.2997685185184701E-2</v>
      </c>
      <c r="B1029" s="232">
        <f t="shared" si="32"/>
        <v>7.2471061902365372</v>
      </c>
      <c r="F1029">
        <v>33</v>
      </c>
      <c r="G1029">
        <v>7</v>
      </c>
      <c r="H1029">
        <f t="shared" si="33"/>
        <v>0.55194444444444446</v>
      </c>
    </row>
    <row r="1030" spans="1:8" x14ac:dyDescent="0.2">
      <c r="A1030" s="234">
        <v>2.3009259259258698E-2</v>
      </c>
      <c r="B1030" s="232">
        <f t="shared" si="32"/>
        <v>7.2434607645875246</v>
      </c>
      <c r="F1030">
        <v>33</v>
      </c>
      <c r="G1030">
        <v>8</v>
      </c>
      <c r="H1030">
        <f t="shared" si="33"/>
        <v>0.55222222222222228</v>
      </c>
    </row>
    <row r="1031" spans="1:8" x14ac:dyDescent="0.2">
      <c r="A1031" s="234">
        <v>2.30208333333328E-2</v>
      </c>
      <c r="B1031" s="232">
        <f t="shared" si="32"/>
        <v>7.2398190045248869</v>
      </c>
      <c r="F1031">
        <v>33</v>
      </c>
      <c r="G1031">
        <v>9</v>
      </c>
      <c r="H1031">
        <f t="shared" si="33"/>
        <v>0.55249999999999999</v>
      </c>
    </row>
    <row r="1032" spans="1:8" x14ac:dyDescent="0.2">
      <c r="A1032" s="234">
        <v>2.3032407407406901E-2</v>
      </c>
      <c r="B1032" s="232">
        <f t="shared" si="32"/>
        <v>7.2361809045226124</v>
      </c>
      <c r="F1032">
        <v>33</v>
      </c>
      <c r="G1032">
        <v>10</v>
      </c>
      <c r="H1032">
        <f t="shared" si="33"/>
        <v>0.55277777777777781</v>
      </c>
    </row>
    <row r="1033" spans="1:8" x14ac:dyDescent="0.2">
      <c r="A1033" s="234">
        <v>2.3043981481480999E-2</v>
      </c>
      <c r="B1033" s="232">
        <f t="shared" si="32"/>
        <v>7.2325464590657953</v>
      </c>
      <c r="F1033">
        <v>33</v>
      </c>
      <c r="G1033">
        <v>11</v>
      </c>
      <c r="H1033">
        <f t="shared" si="33"/>
        <v>0.55305555555555563</v>
      </c>
    </row>
    <row r="1034" spans="1:8" x14ac:dyDescent="0.2">
      <c r="A1034" s="234">
        <v>2.3055555555555E-2</v>
      </c>
      <c r="B1034" s="232">
        <f t="shared" si="32"/>
        <v>7.2289156626506026</v>
      </c>
      <c r="F1034">
        <v>33</v>
      </c>
      <c r="G1034">
        <v>12</v>
      </c>
      <c r="H1034">
        <f t="shared" si="33"/>
        <v>0.55333333333333334</v>
      </c>
    </row>
    <row r="1035" spans="1:8" x14ac:dyDescent="0.2">
      <c r="A1035" s="234">
        <v>2.3067129629629101E-2</v>
      </c>
      <c r="B1035" s="232">
        <f t="shared" si="32"/>
        <v>7.2252885097842441</v>
      </c>
      <c r="F1035">
        <v>33</v>
      </c>
      <c r="G1035">
        <v>13</v>
      </c>
      <c r="H1035">
        <f t="shared" si="33"/>
        <v>0.55361111111111116</v>
      </c>
    </row>
    <row r="1036" spans="1:8" x14ac:dyDescent="0.2">
      <c r="A1036" s="234">
        <v>2.3078703703703199E-2</v>
      </c>
      <c r="B1036" s="232">
        <f t="shared" si="32"/>
        <v>7.2216649949849536</v>
      </c>
      <c r="F1036">
        <v>33</v>
      </c>
      <c r="G1036">
        <v>14</v>
      </c>
      <c r="H1036">
        <f t="shared" si="33"/>
        <v>0.55388888888888899</v>
      </c>
    </row>
    <row r="1037" spans="1:8" x14ac:dyDescent="0.2">
      <c r="A1037" s="234">
        <v>2.30902777777772E-2</v>
      </c>
      <c r="B1037" s="232">
        <f t="shared" si="32"/>
        <v>7.2180451127819545</v>
      </c>
      <c r="F1037">
        <v>33</v>
      </c>
      <c r="G1037">
        <v>15</v>
      </c>
      <c r="H1037">
        <f t="shared" si="33"/>
        <v>0.5541666666666667</v>
      </c>
    </row>
    <row r="1038" spans="1:8" x14ac:dyDescent="0.2">
      <c r="A1038" s="234">
        <v>2.3101851851851301E-2</v>
      </c>
      <c r="B1038" s="232">
        <f t="shared" si="32"/>
        <v>7.2144288577154301</v>
      </c>
      <c r="F1038">
        <v>33</v>
      </c>
      <c r="G1038">
        <v>16</v>
      </c>
      <c r="H1038">
        <f t="shared" si="33"/>
        <v>0.55444444444444452</v>
      </c>
    </row>
    <row r="1039" spans="1:8" x14ac:dyDescent="0.2">
      <c r="A1039" s="234">
        <v>2.3113425925925399E-2</v>
      </c>
      <c r="B1039" s="232">
        <f t="shared" si="32"/>
        <v>7.2108162243365044</v>
      </c>
      <c r="F1039">
        <v>33</v>
      </c>
      <c r="G1039">
        <v>17</v>
      </c>
      <c r="H1039">
        <f t="shared" si="33"/>
        <v>0.55472222222222223</v>
      </c>
    </row>
    <row r="1040" spans="1:8" x14ac:dyDescent="0.2">
      <c r="A1040" s="234">
        <v>2.31249999999995E-2</v>
      </c>
      <c r="B1040" s="232">
        <f t="shared" si="32"/>
        <v>7.2072072072072064</v>
      </c>
      <c r="F1040">
        <v>33</v>
      </c>
      <c r="G1040">
        <v>18</v>
      </c>
      <c r="H1040">
        <f t="shared" si="33"/>
        <v>0.55500000000000005</v>
      </c>
    </row>
    <row r="1041" spans="1:8" x14ac:dyDescent="0.2">
      <c r="A1041" s="234">
        <v>2.3136574074073501E-2</v>
      </c>
      <c r="B1041" s="232">
        <f t="shared" si="32"/>
        <v>7.203601800900449</v>
      </c>
      <c r="F1041">
        <v>33</v>
      </c>
      <c r="G1041">
        <v>19</v>
      </c>
      <c r="H1041">
        <f t="shared" si="33"/>
        <v>0.55527777777777787</v>
      </c>
    </row>
    <row r="1042" spans="1:8" x14ac:dyDescent="0.2">
      <c r="A1042" s="234">
        <v>2.3148148148147599E-2</v>
      </c>
      <c r="B1042" s="232">
        <f t="shared" si="32"/>
        <v>7.1999999999999993</v>
      </c>
      <c r="F1042">
        <v>33</v>
      </c>
      <c r="G1042">
        <v>20</v>
      </c>
      <c r="H1042">
        <f t="shared" si="33"/>
        <v>0.55555555555555558</v>
      </c>
    </row>
    <row r="1043" spans="1:8" x14ac:dyDescent="0.2">
      <c r="A1043" s="234">
        <v>2.31597222222217E-2</v>
      </c>
      <c r="B1043" s="232">
        <f t="shared" si="32"/>
        <v>7.1964017991004487</v>
      </c>
      <c r="F1043">
        <v>33</v>
      </c>
      <c r="G1043">
        <v>21</v>
      </c>
      <c r="H1043">
        <f t="shared" si="33"/>
        <v>0.5558333333333334</v>
      </c>
    </row>
    <row r="1044" spans="1:8" x14ac:dyDescent="0.2">
      <c r="A1044" s="234">
        <v>2.3171296296295801E-2</v>
      </c>
      <c r="B1044" s="232">
        <f t="shared" si="32"/>
        <v>7.1928071928071926</v>
      </c>
      <c r="F1044">
        <v>33</v>
      </c>
      <c r="G1044">
        <v>22</v>
      </c>
      <c r="H1044">
        <f t="shared" si="33"/>
        <v>0.55611111111111111</v>
      </c>
    </row>
    <row r="1045" spans="1:8" x14ac:dyDescent="0.2">
      <c r="A1045" s="234">
        <v>2.3182870370369799E-2</v>
      </c>
      <c r="B1045" s="232">
        <f t="shared" si="32"/>
        <v>7.1892161757363953</v>
      </c>
      <c r="F1045">
        <v>33</v>
      </c>
      <c r="G1045">
        <v>23</v>
      </c>
      <c r="H1045">
        <f t="shared" si="33"/>
        <v>0.55638888888888893</v>
      </c>
    </row>
    <row r="1046" spans="1:8" x14ac:dyDescent="0.2">
      <c r="A1046" s="234">
        <v>2.31944444444439E-2</v>
      </c>
      <c r="B1046" s="232">
        <f t="shared" si="32"/>
        <v>7.185628742514969</v>
      </c>
      <c r="F1046">
        <v>33</v>
      </c>
      <c r="G1046">
        <v>24</v>
      </c>
      <c r="H1046">
        <f t="shared" si="33"/>
        <v>0.55666666666666675</v>
      </c>
    </row>
    <row r="1047" spans="1:8" x14ac:dyDescent="0.2">
      <c r="A1047" s="234">
        <v>2.3206018518518001E-2</v>
      </c>
      <c r="B1047" s="232">
        <f t="shared" si="32"/>
        <v>7.1820448877805481</v>
      </c>
      <c r="F1047">
        <v>33</v>
      </c>
      <c r="G1047">
        <v>25</v>
      </c>
      <c r="H1047">
        <f t="shared" si="33"/>
        <v>0.55694444444444446</v>
      </c>
    </row>
    <row r="1048" spans="1:8" x14ac:dyDescent="0.2">
      <c r="A1048" s="234">
        <v>2.3217592592592099E-2</v>
      </c>
      <c r="B1048" s="232">
        <f t="shared" si="32"/>
        <v>7.1784646061814552</v>
      </c>
      <c r="F1048">
        <v>33</v>
      </c>
      <c r="G1048">
        <v>26</v>
      </c>
      <c r="H1048">
        <f t="shared" si="33"/>
        <v>0.55722222222222229</v>
      </c>
    </row>
    <row r="1049" spans="1:8" x14ac:dyDescent="0.2">
      <c r="A1049" s="234">
        <v>2.32291666666661E-2</v>
      </c>
      <c r="B1049" s="232">
        <f t="shared" si="32"/>
        <v>7.1748878923766819</v>
      </c>
      <c r="F1049">
        <v>33</v>
      </c>
      <c r="G1049">
        <v>27</v>
      </c>
      <c r="H1049">
        <f t="shared" si="33"/>
        <v>0.5575</v>
      </c>
    </row>
    <row r="1050" spans="1:8" x14ac:dyDescent="0.2">
      <c r="A1050" s="234">
        <v>2.3240740740740201E-2</v>
      </c>
      <c r="B1050" s="232">
        <f t="shared" si="32"/>
        <v>7.1713147410358564</v>
      </c>
      <c r="F1050">
        <v>33</v>
      </c>
      <c r="G1050">
        <v>28</v>
      </c>
      <c r="H1050">
        <f t="shared" si="33"/>
        <v>0.55777777777777782</v>
      </c>
    </row>
    <row r="1051" spans="1:8" x14ac:dyDescent="0.2">
      <c r="A1051" s="234">
        <v>2.3252314814814299E-2</v>
      </c>
      <c r="B1051" s="232">
        <f t="shared" si="32"/>
        <v>7.1677451468392226</v>
      </c>
      <c r="F1051">
        <v>33</v>
      </c>
      <c r="G1051">
        <v>29</v>
      </c>
      <c r="H1051">
        <f t="shared" si="33"/>
        <v>0.55805555555555564</v>
      </c>
    </row>
    <row r="1052" spans="1:8" x14ac:dyDescent="0.2">
      <c r="A1052" s="234">
        <v>2.32638888888883E-2</v>
      </c>
      <c r="B1052" s="232">
        <f t="shared" si="32"/>
        <v>7.1641791044776122</v>
      </c>
      <c r="F1052">
        <v>33</v>
      </c>
      <c r="G1052">
        <v>30</v>
      </c>
      <c r="H1052">
        <f t="shared" si="33"/>
        <v>0.55833333333333335</v>
      </c>
    </row>
    <row r="1053" spans="1:8" x14ac:dyDescent="0.2">
      <c r="A1053" s="234">
        <v>2.3275462962962401E-2</v>
      </c>
      <c r="B1053" s="232">
        <f t="shared" si="32"/>
        <v>7.1606166086524112</v>
      </c>
      <c r="F1053">
        <v>33</v>
      </c>
      <c r="G1053">
        <v>31</v>
      </c>
      <c r="H1053">
        <f t="shared" si="33"/>
        <v>0.55861111111111117</v>
      </c>
    </row>
    <row r="1054" spans="1:8" x14ac:dyDescent="0.2">
      <c r="A1054" s="234">
        <v>2.3287037037036499E-2</v>
      </c>
      <c r="B1054" s="232">
        <f t="shared" si="32"/>
        <v>7.1570576540755466</v>
      </c>
      <c r="F1054">
        <v>33</v>
      </c>
      <c r="G1054">
        <v>32</v>
      </c>
      <c r="H1054">
        <f t="shared" si="33"/>
        <v>0.55888888888888888</v>
      </c>
    </row>
    <row r="1055" spans="1:8" x14ac:dyDescent="0.2">
      <c r="A1055" s="234">
        <v>2.32986111111106E-2</v>
      </c>
      <c r="B1055" s="232">
        <f t="shared" si="32"/>
        <v>7.153502235469448</v>
      </c>
      <c r="F1055">
        <v>33</v>
      </c>
      <c r="G1055">
        <v>33</v>
      </c>
      <c r="H1055">
        <f t="shared" si="33"/>
        <v>0.5591666666666667</v>
      </c>
    </row>
    <row r="1056" spans="1:8" x14ac:dyDescent="0.2">
      <c r="A1056" s="234">
        <v>2.3310185185184601E-2</v>
      </c>
      <c r="B1056" s="232">
        <f t="shared" si="32"/>
        <v>7.1499503475670299</v>
      </c>
      <c r="F1056">
        <v>33</v>
      </c>
      <c r="G1056">
        <v>34</v>
      </c>
      <c r="H1056">
        <f t="shared" si="33"/>
        <v>0.55944444444444452</v>
      </c>
    </row>
    <row r="1057" spans="1:8" x14ac:dyDescent="0.2">
      <c r="A1057" s="234">
        <v>2.3321759259258699E-2</v>
      </c>
      <c r="B1057" s="232">
        <f t="shared" si="32"/>
        <v>7.1464019851116625</v>
      </c>
      <c r="F1057">
        <v>33</v>
      </c>
      <c r="G1057">
        <v>35</v>
      </c>
      <c r="H1057">
        <f t="shared" si="33"/>
        <v>0.55972222222222223</v>
      </c>
    </row>
    <row r="1058" spans="1:8" x14ac:dyDescent="0.2">
      <c r="A1058" s="234">
        <v>2.33333333333328E-2</v>
      </c>
      <c r="B1058" s="232">
        <f t="shared" si="32"/>
        <v>7.1428571428571423</v>
      </c>
      <c r="F1058">
        <v>33</v>
      </c>
      <c r="G1058">
        <v>36</v>
      </c>
      <c r="H1058">
        <f t="shared" si="33"/>
        <v>0.56000000000000005</v>
      </c>
    </row>
    <row r="1059" spans="1:8" x14ac:dyDescent="0.2">
      <c r="A1059" s="234">
        <v>2.3344907407406901E-2</v>
      </c>
      <c r="B1059" s="232">
        <f t="shared" si="32"/>
        <v>7.1393158155676737</v>
      </c>
      <c r="F1059">
        <v>33</v>
      </c>
      <c r="G1059">
        <v>37</v>
      </c>
      <c r="H1059">
        <f t="shared" si="33"/>
        <v>0.56027777777777787</v>
      </c>
    </row>
    <row r="1060" spans="1:8" x14ac:dyDescent="0.2">
      <c r="A1060" s="234">
        <v>2.3356481481480899E-2</v>
      </c>
      <c r="B1060" s="232">
        <f t="shared" si="32"/>
        <v>7.1357779980178391</v>
      </c>
      <c r="F1060">
        <v>33</v>
      </c>
      <c r="G1060">
        <v>38</v>
      </c>
      <c r="H1060">
        <f t="shared" si="33"/>
        <v>0.56055555555555558</v>
      </c>
    </row>
    <row r="1061" spans="1:8" x14ac:dyDescent="0.2">
      <c r="A1061" s="234">
        <v>2.3368055555555E-2</v>
      </c>
      <c r="B1061" s="232">
        <f t="shared" si="32"/>
        <v>7.1322436849925692</v>
      </c>
      <c r="F1061">
        <v>33</v>
      </c>
      <c r="G1061">
        <v>39</v>
      </c>
      <c r="H1061">
        <f t="shared" si="33"/>
        <v>0.56083333333333341</v>
      </c>
    </row>
    <row r="1062" spans="1:8" x14ac:dyDescent="0.2">
      <c r="A1062" s="234">
        <v>2.3379629629629101E-2</v>
      </c>
      <c r="B1062" s="232">
        <f t="shared" si="32"/>
        <v>7.1287128712871288</v>
      </c>
      <c r="F1062">
        <v>33</v>
      </c>
      <c r="G1062">
        <v>40</v>
      </c>
      <c r="H1062">
        <f t="shared" si="33"/>
        <v>0.56111111111111112</v>
      </c>
    </row>
    <row r="1063" spans="1:8" x14ac:dyDescent="0.2">
      <c r="A1063" s="234">
        <v>2.3391203703703199E-2</v>
      </c>
      <c r="B1063" s="232">
        <f t="shared" si="32"/>
        <v>7.1251855517070748</v>
      </c>
      <c r="F1063">
        <v>33</v>
      </c>
      <c r="G1063">
        <v>41</v>
      </c>
      <c r="H1063">
        <f t="shared" si="33"/>
        <v>0.56138888888888894</v>
      </c>
    </row>
    <row r="1064" spans="1:8" x14ac:dyDescent="0.2">
      <c r="A1064" s="234">
        <v>2.34027777777772E-2</v>
      </c>
      <c r="B1064" s="232">
        <f t="shared" si="32"/>
        <v>7.1216617210682482</v>
      </c>
      <c r="F1064">
        <v>33</v>
      </c>
      <c r="G1064">
        <v>42</v>
      </c>
      <c r="H1064">
        <f t="shared" si="33"/>
        <v>0.56166666666666676</v>
      </c>
    </row>
    <row r="1065" spans="1:8" x14ac:dyDescent="0.2">
      <c r="A1065" s="234">
        <v>2.3414351851851301E-2</v>
      </c>
      <c r="B1065" s="232">
        <f t="shared" si="32"/>
        <v>7.1181413741967372</v>
      </c>
      <c r="F1065">
        <v>33</v>
      </c>
      <c r="G1065">
        <v>43</v>
      </c>
      <c r="H1065">
        <f t="shared" si="33"/>
        <v>0.56194444444444447</v>
      </c>
    </row>
    <row r="1066" spans="1:8" x14ac:dyDescent="0.2">
      <c r="A1066" s="234">
        <v>2.3425925925925399E-2</v>
      </c>
      <c r="B1066" s="232">
        <f t="shared" si="32"/>
        <v>7.1146245059288526</v>
      </c>
      <c r="F1066">
        <v>33</v>
      </c>
      <c r="G1066">
        <v>44</v>
      </c>
      <c r="H1066">
        <f t="shared" si="33"/>
        <v>0.56222222222222229</v>
      </c>
    </row>
    <row r="1067" spans="1:8" x14ac:dyDescent="0.2">
      <c r="A1067" s="234">
        <v>2.34374999999995E-2</v>
      </c>
      <c r="B1067" s="232">
        <f t="shared" si="32"/>
        <v>7.1111111111111107</v>
      </c>
      <c r="F1067">
        <v>33</v>
      </c>
      <c r="G1067">
        <v>45</v>
      </c>
      <c r="H1067">
        <f t="shared" si="33"/>
        <v>0.5625</v>
      </c>
    </row>
    <row r="1068" spans="1:8" x14ac:dyDescent="0.2">
      <c r="A1068" s="234">
        <v>2.3449074074073501E-2</v>
      </c>
      <c r="B1068" s="232">
        <f t="shared" si="32"/>
        <v>7.1076011846001972</v>
      </c>
      <c r="F1068">
        <v>33</v>
      </c>
      <c r="G1068">
        <v>46</v>
      </c>
      <c r="H1068">
        <f t="shared" si="33"/>
        <v>0.56277777777777782</v>
      </c>
    </row>
    <row r="1069" spans="1:8" x14ac:dyDescent="0.2">
      <c r="A1069" s="234">
        <v>2.3460648148147599E-2</v>
      </c>
      <c r="B1069" s="232">
        <f t="shared" si="32"/>
        <v>7.1040947212629488</v>
      </c>
      <c r="F1069">
        <v>33</v>
      </c>
      <c r="G1069">
        <v>47</v>
      </c>
      <c r="H1069">
        <f t="shared" si="33"/>
        <v>0.56305555555555564</v>
      </c>
    </row>
    <row r="1070" spans="1:8" x14ac:dyDescent="0.2">
      <c r="A1070" s="234">
        <v>2.34722222222217E-2</v>
      </c>
      <c r="B1070" s="232">
        <f t="shared" si="32"/>
        <v>7.1005917159763312</v>
      </c>
      <c r="F1070">
        <v>33</v>
      </c>
      <c r="G1070">
        <v>48</v>
      </c>
      <c r="H1070">
        <f t="shared" si="33"/>
        <v>0.56333333333333335</v>
      </c>
    </row>
    <row r="1071" spans="1:8" x14ac:dyDescent="0.2">
      <c r="A1071" s="234">
        <v>2.3483796296295701E-2</v>
      </c>
      <c r="B1071" s="232">
        <f t="shared" si="32"/>
        <v>7.0970921636274023</v>
      </c>
      <c r="F1071">
        <v>33</v>
      </c>
      <c r="G1071">
        <v>49</v>
      </c>
      <c r="H1071">
        <f t="shared" si="33"/>
        <v>0.56361111111111117</v>
      </c>
    </row>
    <row r="1072" spans="1:8" x14ac:dyDescent="0.2">
      <c r="A1072" s="234">
        <v>2.3495370370369799E-2</v>
      </c>
      <c r="B1072" s="232">
        <f t="shared" si="32"/>
        <v>7.0935960591133007</v>
      </c>
      <c r="F1072">
        <v>33</v>
      </c>
      <c r="G1072">
        <v>50</v>
      </c>
      <c r="H1072">
        <f t="shared" si="33"/>
        <v>0.56388888888888888</v>
      </c>
    </row>
    <row r="1073" spans="1:8" x14ac:dyDescent="0.2">
      <c r="A1073" s="234">
        <v>2.35069444444439E-2</v>
      </c>
      <c r="B1073" s="232">
        <f t="shared" si="32"/>
        <v>7.0901033973412106</v>
      </c>
      <c r="F1073">
        <v>33</v>
      </c>
      <c r="G1073">
        <v>51</v>
      </c>
      <c r="H1073">
        <f t="shared" si="33"/>
        <v>0.56416666666666671</v>
      </c>
    </row>
    <row r="1074" spans="1:8" x14ac:dyDescent="0.2">
      <c r="A1074" s="234">
        <v>2.3518518518518002E-2</v>
      </c>
      <c r="B1074" s="232">
        <f t="shared" si="32"/>
        <v>7.0866141732283454</v>
      </c>
      <c r="F1074">
        <v>33</v>
      </c>
      <c r="G1074">
        <v>52</v>
      </c>
      <c r="H1074">
        <f t="shared" si="33"/>
        <v>0.56444444444444453</v>
      </c>
    </row>
    <row r="1075" spans="1:8" x14ac:dyDescent="0.2">
      <c r="A1075" s="234">
        <v>2.3530092592591999E-2</v>
      </c>
      <c r="B1075" s="232">
        <f t="shared" si="32"/>
        <v>7.0831283817019184</v>
      </c>
      <c r="F1075">
        <v>33</v>
      </c>
      <c r="G1075">
        <v>53</v>
      </c>
      <c r="H1075">
        <f t="shared" si="33"/>
        <v>0.56472222222222224</v>
      </c>
    </row>
    <row r="1076" spans="1:8" x14ac:dyDescent="0.2">
      <c r="A1076" s="234">
        <v>2.35416666666661E-2</v>
      </c>
      <c r="B1076" s="232">
        <f t="shared" si="32"/>
        <v>7.0796460176991145</v>
      </c>
      <c r="F1076">
        <v>33</v>
      </c>
      <c r="G1076">
        <v>54</v>
      </c>
      <c r="H1076">
        <f t="shared" si="33"/>
        <v>0.56500000000000006</v>
      </c>
    </row>
    <row r="1077" spans="1:8" x14ac:dyDescent="0.2">
      <c r="A1077" s="234">
        <v>2.3553240740740201E-2</v>
      </c>
      <c r="B1077" s="232">
        <f t="shared" si="32"/>
        <v>7.0761670761670761</v>
      </c>
      <c r="F1077">
        <v>33</v>
      </c>
      <c r="G1077">
        <v>55</v>
      </c>
      <c r="H1077">
        <f t="shared" si="33"/>
        <v>0.56527777777777777</v>
      </c>
    </row>
    <row r="1078" spans="1:8" x14ac:dyDescent="0.2">
      <c r="A1078" s="234">
        <v>2.3564814814814299E-2</v>
      </c>
      <c r="B1078" s="232">
        <f t="shared" si="32"/>
        <v>7.0726915520628681</v>
      </c>
      <c r="F1078">
        <v>33</v>
      </c>
      <c r="G1078">
        <v>56</v>
      </c>
      <c r="H1078">
        <f t="shared" si="33"/>
        <v>0.56555555555555559</v>
      </c>
    </row>
    <row r="1079" spans="1:8" x14ac:dyDescent="0.2">
      <c r="A1079" s="234">
        <v>2.35763888888883E-2</v>
      </c>
      <c r="B1079" s="232">
        <f t="shared" si="32"/>
        <v>7.0692194403534598</v>
      </c>
      <c r="F1079">
        <v>33</v>
      </c>
      <c r="G1079">
        <v>57</v>
      </c>
      <c r="H1079">
        <f t="shared" si="33"/>
        <v>0.56583333333333341</v>
      </c>
    </row>
    <row r="1080" spans="1:8" x14ac:dyDescent="0.2">
      <c r="A1080" s="234">
        <v>2.3587962962962401E-2</v>
      </c>
      <c r="B1080" s="232">
        <f t="shared" si="32"/>
        <v>7.0657507360157012</v>
      </c>
      <c r="F1080">
        <v>33</v>
      </c>
      <c r="G1080">
        <v>58</v>
      </c>
      <c r="H1080">
        <f t="shared" si="33"/>
        <v>0.56611111111111112</v>
      </c>
    </row>
    <row r="1081" spans="1:8" x14ac:dyDescent="0.2">
      <c r="A1081" s="234">
        <v>2.3599537037036499E-2</v>
      </c>
      <c r="B1081" s="232">
        <f t="shared" si="32"/>
        <v>7.0622854340362915</v>
      </c>
      <c r="F1081">
        <v>33</v>
      </c>
      <c r="G1081">
        <v>59</v>
      </c>
      <c r="H1081">
        <f t="shared" si="33"/>
        <v>0.56638888888888894</v>
      </c>
    </row>
    <row r="1082" spans="1:8" x14ac:dyDescent="0.2">
      <c r="A1082" s="234">
        <v>2.36111111111106E-2</v>
      </c>
      <c r="B1082" s="232">
        <f t="shared" si="32"/>
        <v>7.0588235294117645</v>
      </c>
      <c r="F1082">
        <v>34</v>
      </c>
      <c r="G1082">
        <v>0</v>
      </c>
      <c r="H1082">
        <f t="shared" si="33"/>
        <v>0.56666666666666665</v>
      </c>
    </row>
    <row r="1083" spans="1:8" x14ac:dyDescent="0.2">
      <c r="A1083" s="234">
        <v>2.3622685185184601E-2</v>
      </c>
      <c r="B1083" s="232">
        <f t="shared" si="32"/>
        <v>7.0553650171484561</v>
      </c>
      <c r="F1083">
        <v>34</v>
      </c>
      <c r="G1083">
        <v>1</v>
      </c>
      <c r="H1083">
        <f t="shared" si="33"/>
        <v>0.56694444444444447</v>
      </c>
    </row>
    <row r="1084" spans="1:8" x14ac:dyDescent="0.2">
      <c r="A1084" s="234">
        <v>2.3634259259258699E-2</v>
      </c>
      <c r="B1084" s="232">
        <f t="shared" si="32"/>
        <v>7.0519098922624881</v>
      </c>
      <c r="F1084">
        <v>34</v>
      </c>
      <c r="G1084">
        <v>2</v>
      </c>
      <c r="H1084">
        <f t="shared" si="33"/>
        <v>0.56722222222222218</v>
      </c>
    </row>
    <row r="1085" spans="1:8" x14ac:dyDescent="0.2">
      <c r="A1085" s="234">
        <v>2.36458333333328E-2</v>
      </c>
      <c r="B1085" s="232">
        <f t="shared" si="32"/>
        <v>7.0484581497797354</v>
      </c>
      <c r="F1085">
        <v>34</v>
      </c>
      <c r="G1085">
        <v>3</v>
      </c>
      <c r="H1085">
        <f t="shared" si="33"/>
        <v>0.5675</v>
      </c>
    </row>
    <row r="1086" spans="1:8" x14ac:dyDescent="0.2">
      <c r="A1086" s="234">
        <v>2.3657407407406902E-2</v>
      </c>
      <c r="B1086" s="232">
        <f t="shared" si="32"/>
        <v>7.0450097847358126</v>
      </c>
      <c r="F1086">
        <v>34</v>
      </c>
      <c r="G1086">
        <v>4</v>
      </c>
      <c r="H1086">
        <f t="shared" si="33"/>
        <v>0.56777777777777771</v>
      </c>
    </row>
    <row r="1087" spans="1:8" x14ac:dyDescent="0.2">
      <c r="A1087" s="234">
        <v>2.3668981481480899E-2</v>
      </c>
      <c r="B1087" s="232">
        <f t="shared" si="32"/>
        <v>7.0415647921760396</v>
      </c>
      <c r="F1087">
        <v>34</v>
      </c>
      <c r="G1087">
        <v>5</v>
      </c>
      <c r="H1087">
        <f t="shared" si="33"/>
        <v>0.56805555555555554</v>
      </c>
    </row>
    <row r="1088" spans="1:8" x14ac:dyDescent="0.2">
      <c r="A1088" s="234">
        <v>2.3680555555555E-2</v>
      </c>
      <c r="B1088" s="232">
        <f t="shared" si="32"/>
        <v>7.0381231671554252</v>
      </c>
      <c r="F1088">
        <v>34</v>
      </c>
      <c r="G1088">
        <v>6</v>
      </c>
      <c r="H1088">
        <f t="shared" si="33"/>
        <v>0.56833333333333336</v>
      </c>
    </row>
    <row r="1089" spans="1:8" x14ac:dyDescent="0.2">
      <c r="A1089" s="234">
        <v>2.3692129629629102E-2</v>
      </c>
      <c r="B1089" s="232">
        <f t="shared" si="32"/>
        <v>7.0346849047386426</v>
      </c>
      <c r="F1089">
        <v>34</v>
      </c>
      <c r="G1089">
        <v>7</v>
      </c>
      <c r="H1089">
        <f t="shared" si="33"/>
        <v>0.56861111111111107</v>
      </c>
    </row>
    <row r="1090" spans="1:8" x14ac:dyDescent="0.2">
      <c r="A1090" s="234">
        <v>2.3703703703703099E-2</v>
      </c>
      <c r="B1090" s="232">
        <f t="shared" si="32"/>
        <v>7.03125</v>
      </c>
      <c r="F1090">
        <v>34</v>
      </c>
      <c r="G1090">
        <v>8</v>
      </c>
      <c r="H1090">
        <f t="shared" si="33"/>
        <v>0.56888888888888889</v>
      </c>
    </row>
    <row r="1091" spans="1:8" x14ac:dyDescent="0.2">
      <c r="A1091" s="234">
        <v>2.37152777777772E-2</v>
      </c>
      <c r="B1091" s="232">
        <f t="shared" ref="B1091:B1154" si="34">$C$1/H1091</f>
        <v>7.0278184480234271</v>
      </c>
      <c r="F1091">
        <v>34</v>
      </c>
      <c r="G1091">
        <v>9</v>
      </c>
      <c r="H1091">
        <f t="shared" ref="H1091:H1154" si="35">F1091/60+G1091/3600</f>
        <v>0.5691666666666666</v>
      </c>
    </row>
    <row r="1092" spans="1:8" x14ac:dyDescent="0.2">
      <c r="A1092" s="234">
        <v>2.3726851851851301E-2</v>
      </c>
      <c r="B1092" s="232">
        <f t="shared" si="34"/>
        <v>7.024390243902439</v>
      </c>
      <c r="F1092">
        <v>34</v>
      </c>
      <c r="G1092">
        <v>10</v>
      </c>
      <c r="H1092">
        <f t="shared" si="35"/>
        <v>0.56944444444444442</v>
      </c>
    </row>
    <row r="1093" spans="1:8" x14ac:dyDescent="0.2">
      <c r="A1093" s="234">
        <v>2.3738425925925399E-2</v>
      </c>
      <c r="B1093" s="232">
        <f t="shared" si="34"/>
        <v>7.0209653827401262</v>
      </c>
      <c r="F1093">
        <v>34</v>
      </c>
      <c r="G1093">
        <v>11</v>
      </c>
      <c r="H1093">
        <f t="shared" si="35"/>
        <v>0.56972222222222224</v>
      </c>
    </row>
    <row r="1094" spans="1:8" x14ac:dyDescent="0.2">
      <c r="A1094" s="234">
        <v>2.37499999999994E-2</v>
      </c>
      <c r="B1094" s="232">
        <f t="shared" si="34"/>
        <v>7.0175438596491233</v>
      </c>
      <c r="F1094">
        <v>34</v>
      </c>
      <c r="G1094">
        <v>12</v>
      </c>
      <c r="H1094">
        <f t="shared" si="35"/>
        <v>0.56999999999999995</v>
      </c>
    </row>
    <row r="1095" spans="1:8" x14ac:dyDescent="0.2">
      <c r="A1095" s="234">
        <v>2.3761574074073501E-2</v>
      </c>
      <c r="B1095" s="232">
        <f t="shared" si="34"/>
        <v>7.014125669751583</v>
      </c>
      <c r="F1095">
        <v>34</v>
      </c>
      <c r="G1095">
        <v>13</v>
      </c>
      <c r="H1095">
        <f t="shared" si="35"/>
        <v>0.57027777777777777</v>
      </c>
    </row>
    <row r="1096" spans="1:8" x14ac:dyDescent="0.2">
      <c r="A1096" s="234">
        <v>2.3773148148147599E-2</v>
      </c>
      <c r="B1096" s="232">
        <f t="shared" si="34"/>
        <v>7.0107108081791623</v>
      </c>
      <c r="F1096">
        <v>34</v>
      </c>
      <c r="G1096">
        <v>14</v>
      </c>
      <c r="H1096">
        <f t="shared" si="35"/>
        <v>0.57055555555555559</v>
      </c>
    </row>
    <row r="1097" spans="1:8" x14ac:dyDescent="0.2">
      <c r="A1097" s="234">
        <v>2.3784722222221701E-2</v>
      </c>
      <c r="B1097" s="232">
        <f t="shared" si="34"/>
        <v>7.007299270072993</v>
      </c>
      <c r="F1097">
        <v>34</v>
      </c>
      <c r="G1097">
        <v>15</v>
      </c>
      <c r="H1097">
        <f t="shared" si="35"/>
        <v>0.5708333333333333</v>
      </c>
    </row>
    <row r="1098" spans="1:8" x14ac:dyDescent="0.2">
      <c r="A1098" s="234">
        <v>2.3796296296295701E-2</v>
      </c>
      <c r="B1098" s="232">
        <f t="shared" si="34"/>
        <v>7.0038910505836576</v>
      </c>
      <c r="F1098">
        <v>34</v>
      </c>
      <c r="G1098">
        <v>16</v>
      </c>
      <c r="H1098">
        <f t="shared" si="35"/>
        <v>0.57111111111111112</v>
      </c>
    </row>
    <row r="1099" spans="1:8" x14ac:dyDescent="0.2">
      <c r="A1099" s="234">
        <v>2.3807870370369799E-2</v>
      </c>
      <c r="B1099" s="232">
        <f t="shared" si="34"/>
        <v>7.0004861448711724</v>
      </c>
      <c r="F1099">
        <v>34</v>
      </c>
      <c r="G1099">
        <v>17</v>
      </c>
      <c r="H1099">
        <f t="shared" si="35"/>
        <v>0.57138888888888884</v>
      </c>
    </row>
    <row r="1100" spans="1:8" x14ac:dyDescent="0.2">
      <c r="A1100" s="234">
        <v>2.38194444444439E-2</v>
      </c>
      <c r="B1100" s="232">
        <f t="shared" si="34"/>
        <v>6.9970845481049562</v>
      </c>
      <c r="F1100">
        <v>34</v>
      </c>
      <c r="G1100">
        <v>18</v>
      </c>
      <c r="H1100">
        <f t="shared" si="35"/>
        <v>0.57166666666666666</v>
      </c>
    </row>
    <row r="1101" spans="1:8" x14ac:dyDescent="0.2">
      <c r="A1101" s="234">
        <v>2.3831018518517998E-2</v>
      </c>
      <c r="B1101" s="232">
        <f t="shared" si="34"/>
        <v>6.9936862554638166</v>
      </c>
      <c r="F1101">
        <v>34</v>
      </c>
      <c r="G1101">
        <v>19</v>
      </c>
      <c r="H1101">
        <f t="shared" si="35"/>
        <v>0.57194444444444448</v>
      </c>
    </row>
    <row r="1102" spans="1:8" x14ac:dyDescent="0.2">
      <c r="A1102" s="234">
        <v>2.3842592592591999E-2</v>
      </c>
      <c r="B1102" s="232">
        <f t="shared" si="34"/>
        <v>6.9902912621359228</v>
      </c>
      <c r="F1102">
        <v>34</v>
      </c>
      <c r="G1102">
        <v>20</v>
      </c>
      <c r="H1102">
        <f t="shared" si="35"/>
        <v>0.57222222222222219</v>
      </c>
    </row>
    <row r="1103" spans="1:8" x14ac:dyDescent="0.2">
      <c r="A1103" s="234">
        <v>2.38541666666661E-2</v>
      </c>
      <c r="B1103" s="232">
        <f t="shared" si="34"/>
        <v>6.9868995633187776</v>
      </c>
      <c r="F1103">
        <v>34</v>
      </c>
      <c r="G1103">
        <v>21</v>
      </c>
      <c r="H1103">
        <f t="shared" si="35"/>
        <v>0.57250000000000001</v>
      </c>
    </row>
    <row r="1104" spans="1:8" x14ac:dyDescent="0.2">
      <c r="A1104" s="234">
        <v>2.3865740740740202E-2</v>
      </c>
      <c r="B1104" s="232">
        <f t="shared" si="34"/>
        <v>6.9835111542192054</v>
      </c>
      <c r="F1104">
        <v>34</v>
      </c>
      <c r="G1104">
        <v>22</v>
      </c>
      <c r="H1104">
        <f t="shared" si="35"/>
        <v>0.57277777777777772</v>
      </c>
    </row>
    <row r="1105" spans="1:8" x14ac:dyDescent="0.2">
      <c r="A1105" s="234">
        <v>2.3877314814814199E-2</v>
      </c>
      <c r="B1105" s="232">
        <f t="shared" si="34"/>
        <v>6.980126030053321</v>
      </c>
      <c r="F1105">
        <v>34</v>
      </c>
      <c r="G1105">
        <v>23</v>
      </c>
      <c r="H1105">
        <f t="shared" si="35"/>
        <v>0.57305555555555554</v>
      </c>
    </row>
    <row r="1106" spans="1:8" x14ac:dyDescent="0.2">
      <c r="A1106" s="234">
        <v>2.38888888888883E-2</v>
      </c>
      <c r="B1106" s="232">
        <f t="shared" si="34"/>
        <v>6.9767441860465116</v>
      </c>
      <c r="F1106">
        <v>34</v>
      </c>
      <c r="G1106">
        <v>24</v>
      </c>
      <c r="H1106">
        <f t="shared" si="35"/>
        <v>0.57333333333333336</v>
      </c>
    </row>
    <row r="1107" spans="1:8" x14ac:dyDescent="0.2">
      <c r="A1107" s="234">
        <v>2.3900462962962402E-2</v>
      </c>
      <c r="B1107" s="232">
        <f t="shared" si="34"/>
        <v>6.9733656174334149</v>
      </c>
      <c r="F1107">
        <v>34</v>
      </c>
      <c r="G1107">
        <v>25</v>
      </c>
      <c r="H1107">
        <f t="shared" si="35"/>
        <v>0.57361111111111107</v>
      </c>
    </row>
    <row r="1108" spans="1:8" x14ac:dyDescent="0.2">
      <c r="A1108" s="234">
        <v>2.3912037037036499E-2</v>
      </c>
      <c r="B1108" s="232">
        <f t="shared" si="34"/>
        <v>6.9699903194578896</v>
      </c>
      <c r="F1108">
        <v>34</v>
      </c>
      <c r="G1108">
        <v>26</v>
      </c>
      <c r="H1108">
        <f t="shared" si="35"/>
        <v>0.57388888888888889</v>
      </c>
    </row>
    <row r="1109" spans="1:8" x14ac:dyDescent="0.2">
      <c r="A1109" s="234">
        <v>2.39236111111105E-2</v>
      </c>
      <c r="B1109" s="232">
        <f t="shared" si="34"/>
        <v>6.9666182873730049</v>
      </c>
      <c r="F1109">
        <v>34</v>
      </c>
      <c r="G1109">
        <v>27</v>
      </c>
      <c r="H1109">
        <f t="shared" si="35"/>
        <v>0.5741666666666666</v>
      </c>
    </row>
    <row r="1110" spans="1:8" x14ac:dyDescent="0.2">
      <c r="A1110" s="234">
        <v>2.3935185185184601E-2</v>
      </c>
      <c r="B1110" s="232">
        <f t="shared" si="34"/>
        <v>6.9632495164410058</v>
      </c>
      <c r="F1110">
        <v>34</v>
      </c>
      <c r="G1110">
        <v>28</v>
      </c>
      <c r="H1110">
        <f t="shared" si="35"/>
        <v>0.57444444444444442</v>
      </c>
    </row>
    <row r="1111" spans="1:8" x14ac:dyDescent="0.2">
      <c r="A1111" s="234">
        <v>2.3946759259258699E-2</v>
      </c>
      <c r="B1111" s="232">
        <f t="shared" si="34"/>
        <v>6.9598840019333013</v>
      </c>
      <c r="F1111">
        <v>34</v>
      </c>
      <c r="G1111">
        <v>29</v>
      </c>
      <c r="H1111">
        <f t="shared" si="35"/>
        <v>0.57472222222222225</v>
      </c>
    </row>
    <row r="1112" spans="1:8" x14ac:dyDescent="0.2">
      <c r="A1112" s="234">
        <v>2.3958333333332801E-2</v>
      </c>
      <c r="B1112" s="232">
        <f t="shared" si="34"/>
        <v>6.9565217391304355</v>
      </c>
      <c r="F1112">
        <v>34</v>
      </c>
      <c r="G1112">
        <v>30</v>
      </c>
      <c r="H1112">
        <f t="shared" si="35"/>
        <v>0.57499999999999996</v>
      </c>
    </row>
    <row r="1113" spans="1:8" x14ac:dyDescent="0.2">
      <c r="A1113" s="234">
        <v>2.3969907407406801E-2</v>
      </c>
      <c r="B1113" s="232">
        <f t="shared" si="34"/>
        <v>6.953162723322067</v>
      </c>
      <c r="F1113">
        <v>34</v>
      </c>
      <c r="G1113">
        <v>31</v>
      </c>
      <c r="H1113">
        <f t="shared" si="35"/>
        <v>0.57527777777777778</v>
      </c>
    </row>
    <row r="1114" spans="1:8" x14ac:dyDescent="0.2">
      <c r="A1114" s="234">
        <v>2.3981481481480899E-2</v>
      </c>
      <c r="B1114" s="232">
        <f t="shared" si="34"/>
        <v>6.949806949806951</v>
      </c>
      <c r="F1114">
        <v>34</v>
      </c>
      <c r="G1114">
        <v>32</v>
      </c>
      <c r="H1114">
        <f t="shared" si="35"/>
        <v>0.57555555555555549</v>
      </c>
    </row>
    <row r="1115" spans="1:8" x14ac:dyDescent="0.2">
      <c r="A1115" s="234">
        <v>2.3993055555555001E-2</v>
      </c>
      <c r="B1115" s="232">
        <f t="shared" si="34"/>
        <v>6.9464544138929094</v>
      </c>
      <c r="F1115">
        <v>34</v>
      </c>
      <c r="G1115">
        <v>33</v>
      </c>
      <c r="H1115">
        <f t="shared" si="35"/>
        <v>0.57583333333333331</v>
      </c>
    </row>
    <row r="1116" spans="1:8" x14ac:dyDescent="0.2">
      <c r="A1116" s="234">
        <v>2.4004629629629098E-2</v>
      </c>
      <c r="B1116" s="232">
        <f t="shared" si="34"/>
        <v>6.9431051108968171</v>
      </c>
      <c r="F1116">
        <v>34</v>
      </c>
      <c r="G1116">
        <v>34</v>
      </c>
      <c r="H1116">
        <f t="shared" si="35"/>
        <v>0.57611111111111113</v>
      </c>
    </row>
    <row r="1117" spans="1:8" x14ac:dyDescent="0.2">
      <c r="A1117" s="234">
        <v>2.4016203703703099E-2</v>
      </c>
      <c r="B1117" s="232">
        <f t="shared" si="34"/>
        <v>6.9397590361445793</v>
      </c>
      <c r="F1117">
        <v>34</v>
      </c>
      <c r="G1117">
        <v>35</v>
      </c>
      <c r="H1117">
        <f t="shared" si="35"/>
        <v>0.57638888888888884</v>
      </c>
    </row>
    <row r="1118" spans="1:8" x14ac:dyDescent="0.2">
      <c r="A1118" s="234">
        <v>2.40277777777772E-2</v>
      </c>
      <c r="B1118" s="232">
        <f t="shared" si="34"/>
        <v>6.9364161849710984</v>
      </c>
      <c r="F1118">
        <v>34</v>
      </c>
      <c r="G1118">
        <v>36</v>
      </c>
      <c r="H1118">
        <f t="shared" si="35"/>
        <v>0.57666666666666666</v>
      </c>
    </row>
    <row r="1119" spans="1:8" x14ac:dyDescent="0.2">
      <c r="A1119" s="234">
        <v>2.4039351851851298E-2</v>
      </c>
      <c r="B1119" s="232">
        <f t="shared" si="34"/>
        <v>6.9330765527202693</v>
      </c>
      <c r="F1119">
        <v>34</v>
      </c>
      <c r="G1119">
        <v>37</v>
      </c>
      <c r="H1119">
        <f t="shared" si="35"/>
        <v>0.57694444444444448</v>
      </c>
    </row>
    <row r="1120" spans="1:8" x14ac:dyDescent="0.2">
      <c r="A1120" s="234">
        <v>2.40509259259254E-2</v>
      </c>
      <c r="B1120" s="232">
        <f t="shared" si="34"/>
        <v>6.9297401347449474</v>
      </c>
      <c r="F1120">
        <v>34</v>
      </c>
      <c r="G1120">
        <v>38</v>
      </c>
      <c r="H1120">
        <f t="shared" si="35"/>
        <v>0.57722222222222219</v>
      </c>
    </row>
    <row r="1121" spans="1:8" x14ac:dyDescent="0.2">
      <c r="A1121" s="234">
        <v>2.40624999999994E-2</v>
      </c>
      <c r="B1121" s="232">
        <f t="shared" si="34"/>
        <v>6.9264069264069263</v>
      </c>
      <c r="F1121">
        <v>34</v>
      </c>
      <c r="G1121">
        <v>39</v>
      </c>
      <c r="H1121">
        <f t="shared" si="35"/>
        <v>0.57750000000000001</v>
      </c>
    </row>
    <row r="1122" spans="1:8" x14ac:dyDescent="0.2">
      <c r="A1122" s="234">
        <v>2.4074074074073502E-2</v>
      </c>
      <c r="B1122" s="232">
        <f t="shared" si="34"/>
        <v>6.9230769230769234</v>
      </c>
      <c r="F1122">
        <v>34</v>
      </c>
      <c r="G1122">
        <v>40</v>
      </c>
      <c r="H1122">
        <f t="shared" si="35"/>
        <v>0.57777777777777772</v>
      </c>
    </row>
    <row r="1123" spans="1:8" x14ac:dyDescent="0.2">
      <c r="A1123" s="234">
        <v>2.40856481481476E-2</v>
      </c>
      <c r="B1123" s="232">
        <f t="shared" si="34"/>
        <v>6.9197501201345508</v>
      </c>
      <c r="F1123">
        <v>34</v>
      </c>
      <c r="G1123">
        <v>41</v>
      </c>
      <c r="H1123">
        <f t="shared" si="35"/>
        <v>0.57805555555555554</v>
      </c>
    </row>
    <row r="1124" spans="1:8" x14ac:dyDescent="0.2">
      <c r="A1124" s="234">
        <v>2.40972222222216E-2</v>
      </c>
      <c r="B1124" s="232">
        <f t="shared" si="34"/>
        <v>6.9164265129682994</v>
      </c>
      <c r="F1124">
        <v>34</v>
      </c>
      <c r="G1124">
        <v>42</v>
      </c>
      <c r="H1124">
        <f t="shared" si="35"/>
        <v>0.57833333333333337</v>
      </c>
    </row>
    <row r="1125" spans="1:8" x14ac:dyDescent="0.2">
      <c r="A1125" s="234">
        <v>2.4108796296295702E-2</v>
      </c>
      <c r="B1125" s="232">
        <f t="shared" si="34"/>
        <v>6.9131060969755165</v>
      </c>
      <c r="F1125">
        <v>34</v>
      </c>
      <c r="G1125">
        <v>43</v>
      </c>
      <c r="H1125">
        <f t="shared" si="35"/>
        <v>0.57861111111111108</v>
      </c>
    </row>
    <row r="1126" spans="1:8" x14ac:dyDescent="0.2">
      <c r="A1126" s="234">
        <v>2.4120370370369799E-2</v>
      </c>
      <c r="B1126" s="232">
        <f t="shared" si="34"/>
        <v>6.90978886756238</v>
      </c>
      <c r="F1126">
        <v>34</v>
      </c>
      <c r="G1126">
        <v>44</v>
      </c>
      <c r="H1126">
        <f t="shared" si="35"/>
        <v>0.5788888888888889</v>
      </c>
    </row>
    <row r="1127" spans="1:8" x14ac:dyDescent="0.2">
      <c r="A1127" s="234">
        <v>2.4131944444443901E-2</v>
      </c>
      <c r="B1127" s="232">
        <f t="shared" si="34"/>
        <v>6.9064748201438855</v>
      </c>
      <c r="F1127">
        <v>34</v>
      </c>
      <c r="G1127">
        <v>45</v>
      </c>
      <c r="H1127">
        <f t="shared" si="35"/>
        <v>0.57916666666666661</v>
      </c>
    </row>
    <row r="1128" spans="1:8" x14ac:dyDescent="0.2">
      <c r="A1128" s="234">
        <v>2.4143518518517901E-2</v>
      </c>
      <c r="B1128" s="232">
        <f t="shared" si="34"/>
        <v>6.9031639501438162</v>
      </c>
      <c r="F1128">
        <v>34</v>
      </c>
      <c r="G1128">
        <v>46</v>
      </c>
      <c r="H1128">
        <f t="shared" si="35"/>
        <v>0.57944444444444443</v>
      </c>
    </row>
    <row r="1129" spans="1:8" x14ac:dyDescent="0.2">
      <c r="A1129" s="234">
        <v>2.4155092592591999E-2</v>
      </c>
      <c r="B1129" s="232">
        <f t="shared" si="34"/>
        <v>6.8998562529947289</v>
      </c>
      <c r="F1129">
        <v>34</v>
      </c>
      <c r="G1129">
        <v>47</v>
      </c>
      <c r="H1129">
        <f t="shared" si="35"/>
        <v>0.57972222222222225</v>
      </c>
    </row>
    <row r="1130" spans="1:8" x14ac:dyDescent="0.2">
      <c r="A1130" s="234">
        <v>2.4166666666666101E-2</v>
      </c>
      <c r="B1130" s="232">
        <f t="shared" si="34"/>
        <v>6.8965517241379315</v>
      </c>
      <c r="F1130">
        <v>34</v>
      </c>
      <c r="G1130">
        <v>48</v>
      </c>
      <c r="H1130">
        <f t="shared" si="35"/>
        <v>0.57999999999999996</v>
      </c>
    </row>
    <row r="1131" spans="1:8" x14ac:dyDescent="0.2">
      <c r="A1131" s="234">
        <v>2.4178240740740198E-2</v>
      </c>
      <c r="B1131" s="232">
        <f t="shared" si="34"/>
        <v>6.8932503590234564</v>
      </c>
      <c r="F1131">
        <v>34</v>
      </c>
      <c r="G1131">
        <v>49</v>
      </c>
      <c r="H1131">
        <f t="shared" si="35"/>
        <v>0.58027777777777778</v>
      </c>
    </row>
    <row r="1132" spans="1:8" x14ac:dyDescent="0.2">
      <c r="A1132" s="234">
        <v>2.4189814814814199E-2</v>
      </c>
      <c r="B1132" s="232">
        <f t="shared" si="34"/>
        <v>6.8899521531100483</v>
      </c>
      <c r="F1132">
        <v>34</v>
      </c>
      <c r="G1132">
        <v>50</v>
      </c>
      <c r="H1132">
        <f t="shared" si="35"/>
        <v>0.58055555555555549</v>
      </c>
    </row>
    <row r="1133" spans="1:8" x14ac:dyDescent="0.2">
      <c r="A1133" s="234">
        <v>2.4201388888888301E-2</v>
      </c>
      <c r="B1133" s="232">
        <f t="shared" si="34"/>
        <v>6.8866571018651364</v>
      </c>
      <c r="F1133">
        <v>34</v>
      </c>
      <c r="G1133">
        <v>51</v>
      </c>
      <c r="H1133">
        <f t="shared" si="35"/>
        <v>0.58083333333333331</v>
      </c>
    </row>
    <row r="1134" spans="1:8" x14ac:dyDescent="0.2">
      <c r="A1134" s="234">
        <v>2.4212962962962398E-2</v>
      </c>
      <c r="B1134" s="232">
        <f t="shared" si="34"/>
        <v>6.8833652007648185</v>
      </c>
      <c r="F1134">
        <v>34</v>
      </c>
      <c r="G1134">
        <v>52</v>
      </c>
      <c r="H1134">
        <f t="shared" si="35"/>
        <v>0.58111111111111113</v>
      </c>
    </row>
    <row r="1135" spans="1:8" x14ac:dyDescent="0.2">
      <c r="A1135" s="234">
        <v>2.42245370370365E-2</v>
      </c>
      <c r="B1135" s="232">
        <f t="shared" si="34"/>
        <v>6.8800764452938372</v>
      </c>
      <c r="F1135">
        <v>34</v>
      </c>
      <c r="G1135">
        <v>53</v>
      </c>
      <c r="H1135">
        <f t="shared" si="35"/>
        <v>0.58138888888888884</v>
      </c>
    </row>
    <row r="1136" spans="1:8" x14ac:dyDescent="0.2">
      <c r="A1136" s="234">
        <v>2.42361111111105E-2</v>
      </c>
      <c r="B1136" s="232">
        <f t="shared" si="34"/>
        <v>6.8767908309455583</v>
      </c>
      <c r="F1136">
        <v>34</v>
      </c>
      <c r="G1136">
        <v>54</v>
      </c>
      <c r="H1136">
        <f t="shared" si="35"/>
        <v>0.58166666666666667</v>
      </c>
    </row>
    <row r="1137" spans="1:8" x14ac:dyDescent="0.2">
      <c r="A1137" s="234">
        <v>2.4247685185184598E-2</v>
      </c>
      <c r="B1137" s="232">
        <f t="shared" si="34"/>
        <v>6.8735083532219576</v>
      </c>
      <c r="F1137">
        <v>34</v>
      </c>
      <c r="G1137">
        <v>55</v>
      </c>
      <c r="H1137">
        <f t="shared" si="35"/>
        <v>0.58194444444444438</v>
      </c>
    </row>
    <row r="1138" spans="1:8" x14ac:dyDescent="0.2">
      <c r="A1138" s="234">
        <v>2.42592592592587E-2</v>
      </c>
      <c r="B1138" s="232">
        <f t="shared" si="34"/>
        <v>6.8702290076335881</v>
      </c>
      <c r="F1138">
        <v>34</v>
      </c>
      <c r="G1138">
        <v>56</v>
      </c>
      <c r="H1138">
        <f t="shared" si="35"/>
        <v>0.5822222222222222</v>
      </c>
    </row>
    <row r="1139" spans="1:8" x14ac:dyDescent="0.2">
      <c r="A1139" s="234">
        <v>2.42708333333327E-2</v>
      </c>
      <c r="B1139" s="232">
        <f t="shared" si="34"/>
        <v>6.866952789699571</v>
      </c>
      <c r="F1139">
        <v>34</v>
      </c>
      <c r="G1139">
        <v>57</v>
      </c>
      <c r="H1139">
        <f t="shared" si="35"/>
        <v>0.58250000000000002</v>
      </c>
    </row>
    <row r="1140" spans="1:8" x14ac:dyDescent="0.2">
      <c r="A1140" s="234">
        <v>2.4282407407406802E-2</v>
      </c>
      <c r="B1140" s="232">
        <f t="shared" si="34"/>
        <v>6.86367969494757</v>
      </c>
      <c r="F1140">
        <v>34</v>
      </c>
      <c r="G1140">
        <v>58</v>
      </c>
      <c r="H1140">
        <f t="shared" si="35"/>
        <v>0.58277777777777773</v>
      </c>
    </row>
    <row r="1141" spans="1:8" x14ac:dyDescent="0.2">
      <c r="A1141" s="234">
        <v>2.42939814814809E-2</v>
      </c>
      <c r="B1141" s="232">
        <f t="shared" si="34"/>
        <v>6.8604097189137683</v>
      </c>
      <c r="F1141">
        <v>34</v>
      </c>
      <c r="G1141">
        <v>59</v>
      </c>
      <c r="H1141">
        <f t="shared" si="35"/>
        <v>0.58305555555555555</v>
      </c>
    </row>
    <row r="1142" spans="1:8" x14ac:dyDescent="0.2">
      <c r="A1142" s="234">
        <v>2.4305555555555001E-2</v>
      </c>
      <c r="B1142" s="232">
        <f t="shared" si="34"/>
        <v>6.8571428571428568</v>
      </c>
      <c r="F1142">
        <v>35</v>
      </c>
      <c r="G1142">
        <v>0</v>
      </c>
      <c r="H1142">
        <f t="shared" si="35"/>
        <v>0.58333333333333337</v>
      </c>
    </row>
    <row r="1143" spans="1:8" x14ac:dyDescent="0.2">
      <c r="A1143" s="234">
        <v>2.4317129629629002E-2</v>
      </c>
      <c r="B1143" s="232">
        <f t="shared" si="34"/>
        <v>6.853879105188005</v>
      </c>
      <c r="F1143">
        <v>35</v>
      </c>
      <c r="G1143">
        <v>1</v>
      </c>
      <c r="H1143">
        <f t="shared" si="35"/>
        <v>0.58361111111111119</v>
      </c>
    </row>
    <row r="1144" spans="1:8" x14ac:dyDescent="0.2">
      <c r="A1144" s="234">
        <v>2.4328703703703099E-2</v>
      </c>
      <c r="B1144" s="232">
        <f t="shared" si="34"/>
        <v>6.850618458610847</v>
      </c>
      <c r="F1144">
        <v>35</v>
      </c>
      <c r="G1144">
        <v>2</v>
      </c>
      <c r="H1144">
        <f t="shared" si="35"/>
        <v>0.5838888888888889</v>
      </c>
    </row>
    <row r="1145" spans="1:8" x14ac:dyDescent="0.2">
      <c r="A1145" s="234">
        <v>2.4340277777777201E-2</v>
      </c>
      <c r="B1145" s="232">
        <f t="shared" si="34"/>
        <v>6.8473609129814541</v>
      </c>
      <c r="F1145">
        <v>35</v>
      </c>
      <c r="G1145">
        <v>3</v>
      </c>
      <c r="H1145">
        <f t="shared" si="35"/>
        <v>0.58416666666666672</v>
      </c>
    </row>
    <row r="1146" spans="1:8" x14ac:dyDescent="0.2">
      <c r="A1146" s="234">
        <v>2.4351851851851299E-2</v>
      </c>
      <c r="B1146" s="232">
        <f t="shared" si="34"/>
        <v>6.8441064638783269</v>
      </c>
      <c r="F1146">
        <v>35</v>
      </c>
      <c r="G1146">
        <v>4</v>
      </c>
      <c r="H1146">
        <f t="shared" si="35"/>
        <v>0.58444444444444443</v>
      </c>
    </row>
    <row r="1147" spans="1:8" x14ac:dyDescent="0.2">
      <c r="A1147" s="234">
        <v>2.4363425925925299E-2</v>
      </c>
      <c r="B1147" s="232">
        <f t="shared" si="34"/>
        <v>6.8408551068883607</v>
      </c>
      <c r="F1147">
        <v>35</v>
      </c>
      <c r="G1147">
        <v>5</v>
      </c>
      <c r="H1147">
        <f t="shared" si="35"/>
        <v>0.58472222222222225</v>
      </c>
    </row>
    <row r="1148" spans="1:8" x14ac:dyDescent="0.2">
      <c r="A1148" s="234">
        <v>2.4374999999999401E-2</v>
      </c>
      <c r="B1148" s="232">
        <f t="shared" si="34"/>
        <v>6.8376068376068364</v>
      </c>
      <c r="F1148">
        <v>35</v>
      </c>
      <c r="G1148">
        <v>6</v>
      </c>
      <c r="H1148">
        <f t="shared" si="35"/>
        <v>0.58500000000000008</v>
      </c>
    </row>
    <row r="1149" spans="1:8" x14ac:dyDescent="0.2">
      <c r="A1149" s="234">
        <v>2.4386574074073498E-2</v>
      </c>
      <c r="B1149" s="232">
        <f t="shared" si="34"/>
        <v>6.8343616516373986</v>
      </c>
      <c r="F1149">
        <v>35</v>
      </c>
      <c r="G1149">
        <v>7</v>
      </c>
      <c r="H1149">
        <f t="shared" si="35"/>
        <v>0.58527777777777779</v>
      </c>
    </row>
    <row r="1150" spans="1:8" x14ac:dyDescent="0.2">
      <c r="A1150" s="234">
        <v>2.43981481481476E-2</v>
      </c>
      <c r="B1150" s="232">
        <f t="shared" si="34"/>
        <v>6.8311195445920294</v>
      </c>
      <c r="F1150">
        <v>35</v>
      </c>
      <c r="G1150">
        <v>8</v>
      </c>
      <c r="H1150">
        <f t="shared" si="35"/>
        <v>0.58555555555555561</v>
      </c>
    </row>
    <row r="1151" spans="1:8" x14ac:dyDescent="0.2">
      <c r="A1151" s="234">
        <v>2.4409722222221601E-2</v>
      </c>
      <c r="B1151" s="232">
        <f t="shared" si="34"/>
        <v>6.8278805120910384</v>
      </c>
      <c r="F1151">
        <v>35</v>
      </c>
      <c r="G1151">
        <v>9</v>
      </c>
      <c r="H1151">
        <f t="shared" si="35"/>
        <v>0.58583333333333332</v>
      </c>
    </row>
    <row r="1152" spans="1:8" x14ac:dyDescent="0.2">
      <c r="A1152" s="234">
        <v>2.4421296296295698E-2</v>
      </c>
      <c r="B1152" s="232">
        <f t="shared" si="34"/>
        <v>6.8246445497630326</v>
      </c>
      <c r="F1152">
        <v>35</v>
      </c>
      <c r="G1152">
        <v>10</v>
      </c>
      <c r="H1152">
        <f t="shared" si="35"/>
        <v>0.58611111111111114</v>
      </c>
    </row>
    <row r="1153" spans="1:8" x14ac:dyDescent="0.2">
      <c r="A1153" s="234">
        <v>2.44328703703698E-2</v>
      </c>
      <c r="B1153" s="232">
        <f t="shared" si="34"/>
        <v>6.8214116532449065</v>
      </c>
      <c r="F1153">
        <v>35</v>
      </c>
      <c r="G1153">
        <v>11</v>
      </c>
      <c r="H1153">
        <f t="shared" si="35"/>
        <v>0.58638888888888896</v>
      </c>
    </row>
    <row r="1154" spans="1:8" x14ac:dyDescent="0.2">
      <c r="A1154" s="234">
        <v>2.4444444444443901E-2</v>
      </c>
      <c r="B1154" s="232">
        <f t="shared" si="34"/>
        <v>6.8181818181818183</v>
      </c>
      <c r="F1154">
        <v>35</v>
      </c>
      <c r="G1154">
        <v>12</v>
      </c>
      <c r="H1154">
        <f t="shared" si="35"/>
        <v>0.58666666666666667</v>
      </c>
    </row>
    <row r="1155" spans="1:8" x14ac:dyDescent="0.2">
      <c r="A1155" s="234">
        <v>2.4456018518517902E-2</v>
      </c>
      <c r="B1155" s="232">
        <f t="shared" ref="B1155:B1218" si="36">$C$1/H1155</f>
        <v>6.814955040227165</v>
      </c>
      <c r="F1155">
        <v>35</v>
      </c>
      <c r="G1155">
        <v>13</v>
      </c>
      <c r="H1155">
        <f t="shared" ref="H1155:H1218" si="37">F1155/60+G1155/3600</f>
        <v>0.58694444444444449</v>
      </c>
    </row>
    <row r="1156" spans="1:8" x14ac:dyDescent="0.2">
      <c r="A1156" s="234">
        <v>2.4467592592592E-2</v>
      </c>
      <c r="B1156" s="232">
        <f t="shared" si="36"/>
        <v>6.8117313150425725</v>
      </c>
      <c r="F1156">
        <v>35</v>
      </c>
      <c r="G1156">
        <v>14</v>
      </c>
      <c r="H1156">
        <f t="shared" si="37"/>
        <v>0.58722222222222231</v>
      </c>
    </row>
    <row r="1157" spans="1:8" x14ac:dyDescent="0.2">
      <c r="A1157" s="234">
        <v>2.4479166666666101E-2</v>
      </c>
      <c r="B1157" s="232">
        <f t="shared" si="36"/>
        <v>6.8085106382978724</v>
      </c>
      <c r="F1157">
        <v>35</v>
      </c>
      <c r="G1157">
        <v>15</v>
      </c>
      <c r="H1157">
        <f t="shared" si="37"/>
        <v>0.58750000000000002</v>
      </c>
    </row>
    <row r="1158" spans="1:8" x14ac:dyDescent="0.2">
      <c r="A1158" s="234">
        <v>2.4490740740740102E-2</v>
      </c>
      <c r="B1158" s="232">
        <f t="shared" si="36"/>
        <v>6.8052930056710768</v>
      </c>
      <c r="F1158">
        <v>35</v>
      </c>
      <c r="G1158">
        <v>16</v>
      </c>
      <c r="H1158">
        <f t="shared" si="37"/>
        <v>0.58777777777777784</v>
      </c>
    </row>
    <row r="1159" spans="1:8" x14ac:dyDescent="0.2">
      <c r="A1159" s="234">
        <v>2.4502314814814199E-2</v>
      </c>
      <c r="B1159" s="232">
        <f t="shared" si="36"/>
        <v>6.8020784128483704</v>
      </c>
      <c r="F1159">
        <v>35</v>
      </c>
      <c r="G1159">
        <v>17</v>
      </c>
      <c r="H1159">
        <f t="shared" si="37"/>
        <v>0.58805555555555555</v>
      </c>
    </row>
    <row r="1160" spans="1:8" x14ac:dyDescent="0.2">
      <c r="A1160" s="234">
        <v>2.4513888888888301E-2</v>
      </c>
      <c r="B1160" s="232">
        <f t="shared" si="36"/>
        <v>6.7988668555240785</v>
      </c>
      <c r="F1160">
        <v>35</v>
      </c>
      <c r="G1160">
        <v>18</v>
      </c>
      <c r="H1160">
        <f t="shared" si="37"/>
        <v>0.58833333333333337</v>
      </c>
    </row>
    <row r="1161" spans="1:8" x14ac:dyDescent="0.2">
      <c r="A1161" s="234">
        <v>2.4525462962962399E-2</v>
      </c>
      <c r="B1161" s="232">
        <f t="shared" si="36"/>
        <v>6.7956583294006601</v>
      </c>
      <c r="F1161">
        <v>35</v>
      </c>
      <c r="G1161">
        <v>19</v>
      </c>
      <c r="H1161">
        <f t="shared" si="37"/>
        <v>0.5886111111111112</v>
      </c>
    </row>
    <row r="1162" spans="1:8" x14ac:dyDescent="0.2">
      <c r="A1162" s="234">
        <v>2.4537037037036399E-2</v>
      </c>
      <c r="B1162" s="232">
        <f t="shared" si="36"/>
        <v>6.7924528301886786</v>
      </c>
      <c r="F1162">
        <v>35</v>
      </c>
      <c r="G1162">
        <v>20</v>
      </c>
      <c r="H1162">
        <f t="shared" si="37"/>
        <v>0.58888888888888891</v>
      </c>
    </row>
    <row r="1163" spans="1:8" x14ac:dyDescent="0.2">
      <c r="A1163" s="234">
        <v>2.4548611111110501E-2</v>
      </c>
      <c r="B1163" s="232">
        <f t="shared" si="36"/>
        <v>6.7892503536067883</v>
      </c>
      <c r="F1163">
        <v>35</v>
      </c>
      <c r="G1163">
        <v>21</v>
      </c>
      <c r="H1163">
        <f t="shared" si="37"/>
        <v>0.58916666666666673</v>
      </c>
    </row>
    <row r="1164" spans="1:8" x14ac:dyDescent="0.2">
      <c r="A1164" s="234">
        <v>2.4560185185184599E-2</v>
      </c>
      <c r="B1164" s="232">
        <f t="shared" si="36"/>
        <v>6.7860508953817158</v>
      </c>
      <c r="F1164">
        <v>35</v>
      </c>
      <c r="G1164">
        <v>22</v>
      </c>
      <c r="H1164">
        <f t="shared" si="37"/>
        <v>0.58944444444444444</v>
      </c>
    </row>
    <row r="1165" spans="1:8" x14ac:dyDescent="0.2">
      <c r="A1165" s="234">
        <v>2.45717592592587E-2</v>
      </c>
      <c r="B1165" s="232">
        <f t="shared" si="36"/>
        <v>6.7828544512482329</v>
      </c>
      <c r="F1165">
        <v>35</v>
      </c>
      <c r="G1165">
        <v>23</v>
      </c>
      <c r="H1165">
        <f t="shared" si="37"/>
        <v>0.58972222222222226</v>
      </c>
    </row>
    <row r="1166" spans="1:8" x14ac:dyDescent="0.2">
      <c r="A1166" s="234">
        <v>2.4583333333332701E-2</v>
      </c>
      <c r="B1166" s="232">
        <f t="shared" si="36"/>
        <v>6.7796610169491514</v>
      </c>
      <c r="F1166">
        <v>35</v>
      </c>
      <c r="G1166">
        <v>24</v>
      </c>
      <c r="H1166">
        <f t="shared" si="37"/>
        <v>0.59000000000000008</v>
      </c>
    </row>
    <row r="1167" spans="1:8" x14ac:dyDescent="0.2">
      <c r="A1167" s="234">
        <v>2.4594907407406798E-2</v>
      </c>
      <c r="B1167" s="232">
        <f t="shared" si="36"/>
        <v>6.776470588235294</v>
      </c>
      <c r="F1167">
        <v>35</v>
      </c>
      <c r="G1167">
        <v>25</v>
      </c>
      <c r="H1167">
        <f t="shared" si="37"/>
        <v>0.59027777777777779</v>
      </c>
    </row>
    <row r="1168" spans="1:8" x14ac:dyDescent="0.2">
      <c r="A1168" s="234">
        <v>2.46064814814809E-2</v>
      </c>
      <c r="B1168" s="232">
        <f t="shared" si="36"/>
        <v>6.773283160865474</v>
      </c>
      <c r="F1168">
        <v>35</v>
      </c>
      <c r="G1168">
        <v>26</v>
      </c>
      <c r="H1168">
        <f t="shared" si="37"/>
        <v>0.59055555555555561</v>
      </c>
    </row>
    <row r="1169" spans="1:8" x14ac:dyDescent="0.2">
      <c r="A1169" s="234">
        <v>2.4618055555555001E-2</v>
      </c>
      <c r="B1169" s="232">
        <f t="shared" si="36"/>
        <v>6.7700987306064881</v>
      </c>
      <c r="F1169">
        <v>35</v>
      </c>
      <c r="G1169">
        <v>27</v>
      </c>
      <c r="H1169">
        <f t="shared" si="37"/>
        <v>0.59083333333333332</v>
      </c>
    </row>
    <row r="1170" spans="1:8" x14ac:dyDescent="0.2">
      <c r="A1170" s="234">
        <v>2.4629629629628998E-2</v>
      </c>
      <c r="B1170" s="232">
        <f t="shared" si="36"/>
        <v>6.7669172932330826</v>
      </c>
      <c r="F1170">
        <v>35</v>
      </c>
      <c r="G1170">
        <v>28</v>
      </c>
      <c r="H1170">
        <f t="shared" si="37"/>
        <v>0.59111111111111114</v>
      </c>
    </row>
    <row r="1171" spans="1:8" x14ac:dyDescent="0.2">
      <c r="A1171" s="234">
        <v>2.46412037037031E-2</v>
      </c>
      <c r="B1171" s="232">
        <f t="shared" si="36"/>
        <v>6.7637388445279463</v>
      </c>
      <c r="F1171">
        <v>35</v>
      </c>
      <c r="G1171">
        <v>29</v>
      </c>
      <c r="H1171">
        <f t="shared" si="37"/>
        <v>0.59138888888888896</v>
      </c>
    </row>
    <row r="1172" spans="1:8" x14ac:dyDescent="0.2">
      <c r="A1172" s="234">
        <v>2.4652777777777201E-2</v>
      </c>
      <c r="B1172" s="232">
        <f t="shared" si="36"/>
        <v>6.76056338028169</v>
      </c>
      <c r="F1172">
        <v>35</v>
      </c>
      <c r="G1172">
        <v>30</v>
      </c>
      <c r="H1172">
        <f t="shared" si="37"/>
        <v>0.59166666666666667</v>
      </c>
    </row>
    <row r="1173" spans="1:8" x14ac:dyDescent="0.2">
      <c r="A1173" s="234">
        <v>2.4664351851851299E-2</v>
      </c>
      <c r="B1173" s="232">
        <f t="shared" si="36"/>
        <v>6.7573908962928195</v>
      </c>
      <c r="F1173">
        <v>35</v>
      </c>
      <c r="G1173">
        <v>31</v>
      </c>
      <c r="H1173">
        <f t="shared" si="37"/>
        <v>0.5919444444444445</v>
      </c>
    </row>
    <row r="1174" spans="1:8" x14ac:dyDescent="0.2">
      <c r="A1174" s="234">
        <v>2.46759259259253E-2</v>
      </c>
      <c r="B1174" s="232">
        <f t="shared" si="36"/>
        <v>6.7542213883677302</v>
      </c>
      <c r="F1174">
        <v>35</v>
      </c>
      <c r="G1174">
        <v>32</v>
      </c>
      <c r="H1174">
        <f t="shared" si="37"/>
        <v>0.59222222222222221</v>
      </c>
    </row>
    <row r="1175" spans="1:8" x14ac:dyDescent="0.2">
      <c r="A1175" s="234">
        <v>2.4687499999999401E-2</v>
      </c>
      <c r="B1175" s="232">
        <f t="shared" si="36"/>
        <v>6.7510548523206744</v>
      </c>
      <c r="F1175">
        <v>35</v>
      </c>
      <c r="G1175">
        <v>33</v>
      </c>
      <c r="H1175">
        <f t="shared" si="37"/>
        <v>0.59250000000000003</v>
      </c>
    </row>
    <row r="1176" spans="1:8" x14ac:dyDescent="0.2">
      <c r="A1176" s="234">
        <v>2.4699074074073499E-2</v>
      </c>
      <c r="B1176" s="232">
        <f t="shared" si="36"/>
        <v>6.7478912839737575</v>
      </c>
      <c r="F1176">
        <v>35</v>
      </c>
      <c r="G1176">
        <v>34</v>
      </c>
      <c r="H1176">
        <f t="shared" si="37"/>
        <v>0.59277777777777785</v>
      </c>
    </row>
    <row r="1177" spans="1:8" x14ac:dyDescent="0.2">
      <c r="A1177" s="234">
        <v>2.4710648148147499E-2</v>
      </c>
      <c r="B1177" s="232">
        <f t="shared" si="36"/>
        <v>6.744730679156909</v>
      </c>
      <c r="F1177">
        <v>35</v>
      </c>
      <c r="G1177">
        <v>35</v>
      </c>
      <c r="H1177">
        <f t="shared" si="37"/>
        <v>0.59305555555555556</v>
      </c>
    </row>
    <row r="1178" spans="1:8" x14ac:dyDescent="0.2">
      <c r="A1178" s="234">
        <v>2.4722222222221601E-2</v>
      </c>
      <c r="B1178" s="232">
        <f t="shared" si="36"/>
        <v>6.7415730337078648</v>
      </c>
      <c r="F1178">
        <v>35</v>
      </c>
      <c r="G1178">
        <v>36</v>
      </c>
      <c r="H1178">
        <f t="shared" si="37"/>
        <v>0.59333333333333338</v>
      </c>
    </row>
    <row r="1179" spans="1:8" x14ac:dyDescent="0.2">
      <c r="A1179" s="234">
        <v>2.4733796296295699E-2</v>
      </c>
      <c r="B1179" s="232">
        <f t="shared" si="36"/>
        <v>6.7384183434721558</v>
      </c>
      <c r="F1179">
        <v>35</v>
      </c>
      <c r="G1179">
        <v>37</v>
      </c>
      <c r="H1179">
        <f t="shared" si="37"/>
        <v>0.5936111111111112</v>
      </c>
    </row>
    <row r="1180" spans="1:8" x14ac:dyDescent="0.2">
      <c r="A1180" s="234">
        <v>2.47453703703698E-2</v>
      </c>
      <c r="B1180" s="232">
        <f t="shared" si="36"/>
        <v>6.7352666043030869</v>
      </c>
      <c r="F1180">
        <v>35</v>
      </c>
      <c r="G1180">
        <v>38</v>
      </c>
      <c r="H1180">
        <f t="shared" si="37"/>
        <v>0.59388888888888891</v>
      </c>
    </row>
    <row r="1181" spans="1:8" x14ac:dyDescent="0.2">
      <c r="A1181" s="234">
        <v>2.4756944444443801E-2</v>
      </c>
      <c r="B1181" s="232">
        <f t="shared" si="36"/>
        <v>6.73211781206171</v>
      </c>
      <c r="F1181">
        <v>35</v>
      </c>
      <c r="G1181">
        <v>39</v>
      </c>
      <c r="H1181">
        <f t="shared" si="37"/>
        <v>0.59416666666666673</v>
      </c>
    </row>
    <row r="1182" spans="1:8" x14ac:dyDescent="0.2">
      <c r="A1182" s="234">
        <v>2.4768518518517899E-2</v>
      </c>
      <c r="B1182" s="232">
        <f t="shared" si="36"/>
        <v>6.7289719626168223</v>
      </c>
      <c r="F1182">
        <v>35</v>
      </c>
      <c r="G1182">
        <v>40</v>
      </c>
      <c r="H1182">
        <f t="shared" si="37"/>
        <v>0.59444444444444444</v>
      </c>
    </row>
    <row r="1183" spans="1:8" x14ac:dyDescent="0.2">
      <c r="A1183" s="234">
        <v>2.4780092592592E-2</v>
      </c>
      <c r="B1183" s="232">
        <f t="shared" si="36"/>
        <v>6.725829051844932</v>
      </c>
      <c r="F1183">
        <v>35</v>
      </c>
      <c r="G1183">
        <v>41</v>
      </c>
      <c r="H1183">
        <f t="shared" si="37"/>
        <v>0.59472222222222226</v>
      </c>
    </row>
    <row r="1184" spans="1:8" x14ac:dyDescent="0.2">
      <c r="A1184" s="234">
        <v>2.4791666666666101E-2</v>
      </c>
      <c r="B1184" s="232">
        <f t="shared" si="36"/>
        <v>6.7226890756302513</v>
      </c>
      <c r="F1184">
        <v>35</v>
      </c>
      <c r="G1184">
        <v>42</v>
      </c>
      <c r="H1184">
        <f t="shared" si="37"/>
        <v>0.59500000000000008</v>
      </c>
    </row>
    <row r="1185" spans="1:8" x14ac:dyDescent="0.2">
      <c r="A1185" s="234">
        <v>2.4803240740740098E-2</v>
      </c>
      <c r="B1185" s="232">
        <f t="shared" si="36"/>
        <v>6.7195520298646754</v>
      </c>
      <c r="F1185">
        <v>35</v>
      </c>
      <c r="G1185">
        <v>43</v>
      </c>
      <c r="H1185">
        <f t="shared" si="37"/>
        <v>0.59527777777777779</v>
      </c>
    </row>
    <row r="1186" spans="1:8" x14ac:dyDescent="0.2">
      <c r="A1186" s="234">
        <v>2.48148148148142E-2</v>
      </c>
      <c r="B1186" s="232">
        <f t="shared" si="36"/>
        <v>6.7164179104477606</v>
      </c>
      <c r="F1186">
        <v>35</v>
      </c>
      <c r="G1186">
        <v>44</v>
      </c>
      <c r="H1186">
        <f t="shared" si="37"/>
        <v>0.59555555555555562</v>
      </c>
    </row>
    <row r="1187" spans="1:8" x14ac:dyDescent="0.2">
      <c r="A1187" s="234">
        <v>2.4826388888888301E-2</v>
      </c>
      <c r="B1187" s="232">
        <f t="shared" si="36"/>
        <v>6.7132867132867133</v>
      </c>
      <c r="F1187">
        <v>35</v>
      </c>
      <c r="G1187">
        <v>45</v>
      </c>
      <c r="H1187">
        <f t="shared" si="37"/>
        <v>0.59583333333333333</v>
      </c>
    </row>
    <row r="1188" spans="1:8" x14ac:dyDescent="0.2">
      <c r="A1188" s="234">
        <v>2.4837962962962399E-2</v>
      </c>
      <c r="B1188" s="232">
        <f t="shared" si="36"/>
        <v>6.7101584342963649</v>
      </c>
      <c r="F1188">
        <v>35</v>
      </c>
      <c r="G1188">
        <v>46</v>
      </c>
      <c r="H1188">
        <f t="shared" si="37"/>
        <v>0.59611111111111115</v>
      </c>
    </row>
    <row r="1189" spans="1:8" x14ac:dyDescent="0.2">
      <c r="A1189" s="234">
        <v>2.48495370370364E-2</v>
      </c>
      <c r="B1189" s="232">
        <f t="shared" si="36"/>
        <v>6.7070330693991611</v>
      </c>
      <c r="F1189">
        <v>35</v>
      </c>
      <c r="G1189">
        <v>47</v>
      </c>
      <c r="H1189">
        <f t="shared" si="37"/>
        <v>0.59638888888888897</v>
      </c>
    </row>
    <row r="1190" spans="1:8" x14ac:dyDescent="0.2">
      <c r="A1190" s="234">
        <v>2.4861111111110501E-2</v>
      </c>
      <c r="B1190" s="232">
        <f t="shared" si="36"/>
        <v>6.7039106145251397</v>
      </c>
      <c r="F1190">
        <v>35</v>
      </c>
      <c r="G1190">
        <v>48</v>
      </c>
      <c r="H1190">
        <f t="shared" si="37"/>
        <v>0.59666666666666668</v>
      </c>
    </row>
    <row r="1191" spans="1:8" x14ac:dyDescent="0.2">
      <c r="A1191" s="234">
        <v>2.4872685185184599E-2</v>
      </c>
      <c r="B1191" s="232">
        <f t="shared" si="36"/>
        <v>6.7007910656119121</v>
      </c>
      <c r="F1191">
        <v>35</v>
      </c>
      <c r="G1191">
        <v>49</v>
      </c>
      <c r="H1191">
        <f t="shared" si="37"/>
        <v>0.5969444444444445</v>
      </c>
    </row>
    <row r="1192" spans="1:8" x14ac:dyDescent="0.2">
      <c r="A1192" s="234">
        <v>2.48842592592586E-2</v>
      </c>
      <c r="B1192" s="232">
        <f t="shared" si="36"/>
        <v>6.6976744186046515</v>
      </c>
      <c r="F1192">
        <v>35</v>
      </c>
      <c r="G1192">
        <v>50</v>
      </c>
      <c r="H1192">
        <f t="shared" si="37"/>
        <v>0.59722222222222221</v>
      </c>
    </row>
    <row r="1193" spans="1:8" x14ac:dyDescent="0.2">
      <c r="A1193" s="234">
        <v>2.4895833333332701E-2</v>
      </c>
      <c r="B1193" s="232">
        <f t="shared" si="36"/>
        <v>6.6945606694560666</v>
      </c>
      <c r="F1193">
        <v>35</v>
      </c>
      <c r="G1193">
        <v>51</v>
      </c>
      <c r="H1193">
        <f t="shared" si="37"/>
        <v>0.59750000000000003</v>
      </c>
    </row>
    <row r="1194" spans="1:8" x14ac:dyDescent="0.2">
      <c r="A1194" s="234">
        <v>2.4907407407406799E-2</v>
      </c>
      <c r="B1194" s="232">
        <f t="shared" si="36"/>
        <v>6.6914498141263934</v>
      </c>
      <c r="F1194">
        <v>35</v>
      </c>
      <c r="G1194">
        <v>52</v>
      </c>
      <c r="H1194">
        <f t="shared" si="37"/>
        <v>0.59777777777777785</v>
      </c>
    </row>
    <row r="1195" spans="1:8" x14ac:dyDescent="0.2">
      <c r="A1195" s="234">
        <v>2.49189814814809E-2</v>
      </c>
      <c r="B1195" s="232">
        <f t="shared" si="36"/>
        <v>6.6883418485833719</v>
      </c>
      <c r="F1195">
        <v>35</v>
      </c>
      <c r="G1195">
        <v>53</v>
      </c>
      <c r="H1195">
        <f t="shared" si="37"/>
        <v>0.59805555555555556</v>
      </c>
    </row>
    <row r="1196" spans="1:8" x14ac:dyDescent="0.2">
      <c r="A1196" s="234">
        <v>2.4930555555554901E-2</v>
      </c>
      <c r="B1196" s="232">
        <f t="shared" si="36"/>
        <v>6.6852367688022278</v>
      </c>
      <c r="F1196">
        <v>35</v>
      </c>
      <c r="G1196">
        <v>54</v>
      </c>
      <c r="H1196">
        <f t="shared" si="37"/>
        <v>0.59833333333333338</v>
      </c>
    </row>
    <row r="1197" spans="1:8" x14ac:dyDescent="0.2">
      <c r="A1197" s="234">
        <v>2.4942129629628999E-2</v>
      </c>
      <c r="B1197" s="232">
        <f t="shared" si="36"/>
        <v>6.6821345707656619</v>
      </c>
      <c r="F1197">
        <v>35</v>
      </c>
      <c r="G1197">
        <v>55</v>
      </c>
      <c r="H1197">
        <f t="shared" si="37"/>
        <v>0.59861111111111109</v>
      </c>
    </row>
    <row r="1198" spans="1:8" x14ac:dyDescent="0.2">
      <c r="A1198" s="234">
        <v>2.49537037037031E-2</v>
      </c>
      <c r="B1198" s="232">
        <f t="shared" si="36"/>
        <v>6.679035250463822</v>
      </c>
      <c r="F1198">
        <v>35</v>
      </c>
      <c r="G1198">
        <v>56</v>
      </c>
      <c r="H1198">
        <f t="shared" si="37"/>
        <v>0.59888888888888892</v>
      </c>
    </row>
    <row r="1199" spans="1:8" x14ac:dyDescent="0.2">
      <c r="A1199" s="234">
        <v>2.4965277777777201E-2</v>
      </c>
      <c r="B1199" s="232">
        <f t="shared" si="36"/>
        <v>6.6759388038942973</v>
      </c>
      <c r="F1199">
        <v>35</v>
      </c>
      <c r="G1199">
        <v>57</v>
      </c>
      <c r="H1199">
        <f t="shared" si="37"/>
        <v>0.59916666666666674</v>
      </c>
    </row>
    <row r="1200" spans="1:8" x14ac:dyDescent="0.2">
      <c r="A1200" s="234">
        <v>2.4976851851851199E-2</v>
      </c>
      <c r="B1200" s="232">
        <f t="shared" si="36"/>
        <v>6.6728452270620942</v>
      </c>
      <c r="F1200">
        <v>35</v>
      </c>
      <c r="G1200">
        <v>58</v>
      </c>
      <c r="H1200">
        <f t="shared" si="37"/>
        <v>0.59944444444444445</v>
      </c>
    </row>
    <row r="1201" spans="1:8" x14ac:dyDescent="0.2">
      <c r="A1201" s="234">
        <v>2.49884259259253E-2</v>
      </c>
      <c r="B1201" s="232">
        <f t="shared" si="36"/>
        <v>6.6697545159796201</v>
      </c>
      <c r="F1201">
        <v>35</v>
      </c>
      <c r="G1201">
        <v>59</v>
      </c>
      <c r="H1201">
        <f t="shared" si="37"/>
        <v>0.59972222222222227</v>
      </c>
    </row>
    <row r="1202" spans="1:8" x14ac:dyDescent="0.2">
      <c r="A1202" s="234">
        <v>2.4999999999999401E-2</v>
      </c>
      <c r="B1202" s="232">
        <f t="shared" si="36"/>
        <v>6.666666666666667</v>
      </c>
      <c r="F1202">
        <v>36</v>
      </c>
      <c r="G1202">
        <v>0</v>
      </c>
      <c r="H1202">
        <f t="shared" si="37"/>
        <v>0.6</v>
      </c>
    </row>
    <row r="1203" spans="1:8" x14ac:dyDescent="0.2">
      <c r="A1203" s="234">
        <v>2.5011574074073499E-2</v>
      </c>
      <c r="B1203" s="232">
        <f t="shared" si="36"/>
        <v>6.6635816751503931</v>
      </c>
      <c r="F1203">
        <v>36</v>
      </c>
      <c r="G1203">
        <v>1</v>
      </c>
      <c r="H1203">
        <f t="shared" si="37"/>
        <v>0.6002777777777778</v>
      </c>
    </row>
    <row r="1204" spans="1:8" x14ac:dyDescent="0.2">
      <c r="A1204" s="234">
        <v>2.50231481481475E-2</v>
      </c>
      <c r="B1204" s="232">
        <f t="shared" si="36"/>
        <v>6.6604995374653102</v>
      </c>
      <c r="F1204">
        <v>36</v>
      </c>
      <c r="G1204">
        <v>2</v>
      </c>
      <c r="H1204">
        <f t="shared" si="37"/>
        <v>0.60055555555555551</v>
      </c>
    </row>
    <row r="1205" spans="1:8" x14ac:dyDescent="0.2">
      <c r="A1205" s="234">
        <v>2.5034722222221601E-2</v>
      </c>
      <c r="B1205" s="232">
        <f t="shared" si="36"/>
        <v>6.6574202496532591</v>
      </c>
      <c r="F1205">
        <v>36</v>
      </c>
      <c r="G1205">
        <v>3</v>
      </c>
      <c r="H1205">
        <f t="shared" si="37"/>
        <v>0.60083333333333333</v>
      </c>
    </row>
    <row r="1206" spans="1:8" x14ac:dyDescent="0.2">
      <c r="A1206" s="234">
        <v>2.5046296296295699E-2</v>
      </c>
      <c r="B1206" s="232">
        <f t="shared" si="36"/>
        <v>6.6543438077634018</v>
      </c>
      <c r="F1206">
        <v>36</v>
      </c>
      <c r="G1206">
        <v>4</v>
      </c>
      <c r="H1206">
        <f t="shared" si="37"/>
        <v>0.60111111111111104</v>
      </c>
    </row>
    <row r="1207" spans="1:8" x14ac:dyDescent="0.2">
      <c r="A1207" s="234">
        <v>2.50578703703698E-2</v>
      </c>
      <c r="B1207" s="232">
        <f t="shared" si="36"/>
        <v>6.6512702078521944</v>
      </c>
      <c r="F1207">
        <v>36</v>
      </c>
      <c r="G1207">
        <v>5</v>
      </c>
      <c r="H1207">
        <f t="shared" si="37"/>
        <v>0.60138888888888886</v>
      </c>
    </row>
    <row r="1208" spans="1:8" x14ac:dyDescent="0.2">
      <c r="A1208" s="234">
        <v>2.5069444444443801E-2</v>
      </c>
      <c r="B1208" s="232">
        <f t="shared" si="36"/>
        <v>6.6481994459833791</v>
      </c>
      <c r="F1208">
        <v>36</v>
      </c>
      <c r="G1208">
        <v>6</v>
      </c>
      <c r="H1208">
        <f t="shared" si="37"/>
        <v>0.60166666666666668</v>
      </c>
    </row>
    <row r="1209" spans="1:8" x14ac:dyDescent="0.2">
      <c r="A1209" s="234">
        <v>2.5081018518517899E-2</v>
      </c>
      <c r="B1209" s="232">
        <f t="shared" si="36"/>
        <v>6.6451315182279656</v>
      </c>
      <c r="F1209">
        <v>36</v>
      </c>
      <c r="G1209">
        <v>7</v>
      </c>
      <c r="H1209">
        <f t="shared" si="37"/>
        <v>0.60194444444444439</v>
      </c>
    </row>
    <row r="1210" spans="1:8" x14ac:dyDescent="0.2">
      <c r="A1210" s="234">
        <v>2.5092592592592E-2</v>
      </c>
      <c r="B1210" s="232">
        <f t="shared" si="36"/>
        <v>6.6420664206642064</v>
      </c>
      <c r="F1210">
        <v>36</v>
      </c>
      <c r="G1210">
        <v>8</v>
      </c>
      <c r="H1210">
        <f t="shared" si="37"/>
        <v>0.60222222222222221</v>
      </c>
    </row>
    <row r="1211" spans="1:8" x14ac:dyDescent="0.2">
      <c r="A1211" s="234">
        <v>2.5104166666666001E-2</v>
      </c>
      <c r="B1211" s="232">
        <f t="shared" si="36"/>
        <v>6.6390041493775938</v>
      </c>
      <c r="F1211">
        <v>36</v>
      </c>
      <c r="G1211">
        <v>9</v>
      </c>
      <c r="H1211">
        <f t="shared" si="37"/>
        <v>0.60249999999999992</v>
      </c>
    </row>
    <row r="1212" spans="1:8" x14ac:dyDescent="0.2">
      <c r="A1212" s="234">
        <v>2.5115740740740099E-2</v>
      </c>
      <c r="B1212" s="232">
        <f t="shared" si="36"/>
        <v>6.6359447004608301</v>
      </c>
      <c r="F1212">
        <v>36</v>
      </c>
      <c r="G1212">
        <v>10</v>
      </c>
      <c r="H1212">
        <f t="shared" si="37"/>
        <v>0.60277777777777775</v>
      </c>
    </row>
    <row r="1213" spans="1:8" x14ac:dyDescent="0.2">
      <c r="A1213" s="234">
        <v>2.51273148148142E-2</v>
      </c>
      <c r="B1213" s="232">
        <f t="shared" si="36"/>
        <v>6.6328880700138182</v>
      </c>
      <c r="F1213">
        <v>36</v>
      </c>
      <c r="G1213">
        <v>11</v>
      </c>
      <c r="H1213">
        <f t="shared" si="37"/>
        <v>0.60305555555555557</v>
      </c>
    </row>
    <row r="1214" spans="1:8" x14ac:dyDescent="0.2">
      <c r="A1214" s="234">
        <v>2.5138888888888301E-2</v>
      </c>
      <c r="B1214" s="232">
        <f t="shared" si="36"/>
        <v>6.6298342541436472</v>
      </c>
      <c r="F1214">
        <v>36</v>
      </c>
      <c r="G1214">
        <v>12</v>
      </c>
      <c r="H1214">
        <f t="shared" si="37"/>
        <v>0.60333333333333328</v>
      </c>
    </row>
    <row r="1215" spans="1:8" x14ac:dyDescent="0.2">
      <c r="A1215" s="234">
        <v>2.5150462962962299E-2</v>
      </c>
      <c r="B1215" s="232">
        <f t="shared" si="36"/>
        <v>6.6267832489645651</v>
      </c>
      <c r="F1215">
        <v>36</v>
      </c>
      <c r="G1215">
        <v>13</v>
      </c>
      <c r="H1215">
        <f t="shared" si="37"/>
        <v>0.6036111111111111</v>
      </c>
    </row>
    <row r="1216" spans="1:8" x14ac:dyDescent="0.2">
      <c r="A1216" s="234">
        <v>2.51620370370364E-2</v>
      </c>
      <c r="B1216" s="232">
        <f t="shared" si="36"/>
        <v>6.6237350505979755</v>
      </c>
      <c r="F1216">
        <v>36</v>
      </c>
      <c r="G1216">
        <v>14</v>
      </c>
      <c r="H1216">
        <f t="shared" si="37"/>
        <v>0.60388888888888892</v>
      </c>
    </row>
    <row r="1217" spans="1:8" x14ac:dyDescent="0.2">
      <c r="A1217" s="234">
        <v>2.5173611111110501E-2</v>
      </c>
      <c r="B1217" s="232">
        <f t="shared" si="36"/>
        <v>6.6206896551724146</v>
      </c>
      <c r="F1217">
        <v>36</v>
      </c>
      <c r="G1217">
        <v>15</v>
      </c>
      <c r="H1217">
        <f t="shared" si="37"/>
        <v>0.60416666666666663</v>
      </c>
    </row>
    <row r="1218" spans="1:8" x14ac:dyDescent="0.2">
      <c r="A1218" s="234">
        <v>2.5185185185184599E-2</v>
      </c>
      <c r="B1218" s="232">
        <f t="shared" si="36"/>
        <v>6.617647058823529</v>
      </c>
      <c r="F1218">
        <v>36</v>
      </c>
      <c r="G1218">
        <v>16</v>
      </c>
      <c r="H1218">
        <f t="shared" si="37"/>
        <v>0.60444444444444445</v>
      </c>
    </row>
    <row r="1219" spans="1:8" x14ac:dyDescent="0.2">
      <c r="A1219" s="234">
        <v>2.51967592592586E-2</v>
      </c>
      <c r="B1219" s="232">
        <f t="shared" ref="B1219:B1282" si="38">$C$1/H1219</f>
        <v>6.6146072576940753</v>
      </c>
      <c r="F1219">
        <v>36</v>
      </c>
      <c r="G1219">
        <v>17</v>
      </c>
      <c r="H1219">
        <f t="shared" ref="H1219:H1282" si="39">F1219/60+G1219/3600</f>
        <v>0.60472222222222216</v>
      </c>
    </row>
    <row r="1220" spans="1:8" x14ac:dyDescent="0.2">
      <c r="A1220" s="234">
        <v>2.5208333333332701E-2</v>
      </c>
      <c r="B1220" s="232">
        <f t="shared" si="38"/>
        <v>6.6115702479338845</v>
      </c>
      <c r="F1220">
        <v>36</v>
      </c>
      <c r="G1220">
        <v>18</v>
      </c>
      <c r="H1220">
        <f t="shared" si="39"/>
        <v>0.60499999999999998</v>
      </c>
    </row>
    <row r="1221" spans="1:8" x14ac:dyDescent="0.2">
      <c r="A1221" s="234">
        <v>2.5219907407406799E-2</v>
      </c>
      <c r="B1221" s="232">
        <f t="shared" si="38"/>
        <v>6.6085360256998618</v>
      </c>
      <c r="F1221">
        <v>36</v>
      </c>
      <c r="G1221">
        <v>19</v>
      </c>
      <c r="H1221">
        <f t="shared" si="39"/>
        <v>0.6052777777777778</v>
      </c>
    </row>
    <row r="1222" spans="1:8" x14ac:dyDescent="0.2">
      <c r="A1222" s="234">
        <v>2.52314814814809E-2</v>
      </c>
      <c r="B1222" s="232">
        <f t="shared" si="38"/>
        <v>6.6055045871559637</v>
      </c>
      <c r="F1222">
        <v>36</v>
      </c>
      <c r="G1222">
        <v>20</v>
      </c>
      <c r="H1222">
        <f t="shared" si="39"/>
        <v>0.60555555555555551</v>
      </c>
    </row>
    <row r="1223" spans="1:8" x14ac:dyDescent="0.2">
      <c r="A1223" s="234">
        <v>2.5243055555554901E-2</v>
      </c>
      <c r="B1223" s="232">
        <f t="shared" si="38"/>
        <v>6.6024759284731775</v>
      </c>
      <c r="F1223">
        <v>36</v>
      </c>
      <c r="G1223">
        <v>21</v>
      </c>
      <c r="H1223">
        <f t="shared" si="39"/>
        <v>0.60583333333333333</v>
      </c>
    </row>
    <row r="1224" spans="1:8" x14ac:dyDescent="0.2">
      <c r="A1224" s="234">
        <v>2.5254629629628999E-2</v>
      </c>
      <c r="B1224" s="232">
        <f t="shared" si="38"/>
        <v>6.5994500458295153</v>
      </c>
      <c r="F1224">
        <v>36</v>
      </c>
      <c r="G1224">
        <v>22</v>
      </c>
      <c r="H1224">
        <f t="shared" si="39"/>
        <v>0.60611111111111104</v>
      </c>
    </row>
    <row r="1225" spans="1:8" x14ac:dyDescent="0.2">
      <c r="A1225" s="234">
        <v>2.52662037037031E-2</v>
      </c>
      <c r="B1225" s="232">
        <f t="shared" si="38"/>
        <v>6.5964269354099869</v>
      </c>
      <c r="F1225">
        <v>36</v>
      </c>
      <c r="G1225">
        <v>23</v>
      </c>
      <c r="H1225">
        <f t="shared" si="39"/>
        <v>0.60638888888888887</v>
      </c>
    </row>
    <row r="1226" spans="1:8" x14ac:dyDescent="0.2">
      <c r="A1226" s="234">
        <v>2.5277777777777202E-2</v>
      </c>
      <c r="B1226" s="232">
        <f t="shared" si="38"/>
        <v>6.5934065934065931</v>
      </c>
      <c r="F1226">
        <v>36</v>
      </c>
      <c r="G1226">
        <v>24</v>
      </c>
      <c r="H1226">
        <f t="shared" si="39"/>
        <v>0.60666666666666669</v>
      </c>
    </row>
    <row r="1227" spans="1:8" x14ac:dyDescent="0.2">
      <c r="A1227" s="234">
        <v>2.5289351851851199E-2</v>
      </c>
      <c r="B1227" s="232">
        <f t="shared" si="38"/>
        <v>6.5903890160183067</v>
      </c>
      <c r="F1227">
        <v>36</v>
      </c>
      <c r="G1227">
        <v>25</v>
      </c>
      <c r="H1227">
        <f t="shared" si="39"/>
        <v>0.6069444444444444</v>
      </c>
    </row>
    <row r="1228" spans="1:8" x14ac:dyDescent="0.2">
      <c r="A1228" s="234">
        <v>2.53009259259253E-2</v>
      </c>
      <c r="B1228" s="232">
        <f t="shared" si="38"/>
        <v>6.5873741994510526</v>
      </c>
      <c r="F1228">
        <v>36</v>
      </c>
      <c r="G1228">
        <v>26</v>
      </c>
      <c r="H1228">
        <f t="shared" si="39"/>
        <v>0.60722222222222222</v>
      </c>
    </row>
    <row r="1229" spans="1:8" x14ac:dyDescent="0.2">
      <c r="A1229" s="234">
        <v>2.5312499999999401E-2</v>
      </c>
      <c r="B1229" s="232">
        <f t="shared" si="38"/>
        <v>6.5843621399176966</v>
      </c>
      <c r="F1229">
        <v>36</v>
      </c>
      <c r="G1229">
        <v>27</v>
      </c>
      <c r="H1229">
        <f t="shared" si="39"/>
        <v>0.60749999999999993</v>
      </c>
    </row>
    <row r="1230" spans="1:8" x14ac:dyDescent="0.2">
      <c r="A1230" s="234">
        <v>2.5324074074073399E-2</v>
      </c>
      <c r="B1230" s="232">
        <f t="shared" si="38"/>
        <v>6.581352833638026</v>
      </c>
      <c r="F1230">
        <v>36</v>
      </c>
      <c r="G1230">
        <v>28</v>
      </c>
      <c r="H1230">
        <f t="shared" si="39"/>
        <v>0.60777777777777775</v>
      </c>
    </row>
    <row r="1231" spans="1:8" x14ac:dyDescent="0.2">
      <c r="A1231" s="234">
        <v>2.53356481481475E-2</v>
      </c>
      <c r="B1231" s="232">
        <f t="shared" si="38"/>
        <v>6.5783462768387393</v>
      </c>
      <c r="F1231">
        <v>36</v>
      </c>
      <c r="G1231">
        <v>29</v>
      </c>
      <c r="H1231">
        <f t="shared" si="39"/>
        <v>0.60805555555555557</v>
      </c>
    </row>
    <row r="1232" spans="1:8" x14ac:dyDescent="0.2">
      <c r="A1232" s="234">
        <v>2.5347222222221601E-2</v>
      </c>
      <c r="B1232" s="232">
        <f t="shared" si="38"/>
        <v>6.5753424657534252</v>
      </c>
      <c r="F1232">
        <v>36</v>
      </c>
      <c r="G1232">
        <v>30</v>
      </c>
      <c r="H1232">
        <f t="shared" si="39"/>
        <v>0.60833333333333328</v>
      </c>
    </row>
    <row r="1233" spans="1:8" x14ac:dyDescent="0.2">
      <c r="A1233" s="234">
        <v>2.5358796296295699E-2</v>
      </c>
      <c r="B1233" s="232">
        <f t="shared" si="38"/>
        <v>6.572341396622547</v>
      </c>
      <c r="F1233">
        <v>36</v>
      </c>
      <c r="G1233">
        <v>31</v>
      </c>
      <c r="H1233">
        <f t="shared" si="39"/>
        <v>0.6086111111111111</v>
      </c>
    </row>
    <row r="1234" spans="1:8" x14ac:dyDescent="0.2">
      <c r="A1234" s="234">
        <v>2.53703703703697E-2</v>
      </c>
      <c r="B1234" s="232">
        <f t="shared" si="38"/>
        <v>6.5693430656934311</v>
      </c>
      <c r="F1234">
        <v>36</v>
      </c>
      <c r="G1234">
        <v>32</v>
      </c>
      <c r="H1234">
        <f t="shared" si="39"/>
        <v>0.60888888888888881</v>
      </c>
    </row>
    <row r="1235" spans="1:8" x14ac:dyDescent="0.2">
      <c r="A1235" s="234">
        <v>2.5381944444443801E-2</v>
      </c>
      <c r="B1235" s="232">
        <f t="shared" si="38"/>
        <v>6.5663474692202461</v>
      </c>
      <c r="F1235">
        <v>36</v>
      </c>
      <c r="G1235">
        <v>33</v>
      </c>
      <c r="H1235">
        <f t="shared" si="39"/>
        <v>0.60916666666666663</v>
      </c>
    </row>
    <row r="1236" spans="1:8" x14ac:dyDescent="0.2">
      <c r="A1236" s="234">
        <v>2.5393518518517899E-2</v>
      </c>
      <c r="B1236" s="232">
        <f t="shared" si="38"/>
        <v>6.5633546034639929</v>
      </c>
      <c r="F1236">
        <v>36</v>
      </c>
      <c r="G1236">
        <v>34</v>
      </c>
      <c r="H1236">
        <f t="shared" si="39"/>
        <v>0.60944444444444446</v>
      </c>
    </row>
    <row r="1237" spans="1:8" x14ac:dyDescent="0.2">
      <c r="A1237" s="234">
        <v>2.5405092592592E-2</v>
      </c>
      <c r="B1237" s="232">
        <f t="shared" si="38"/>
        <v>6.5603644646924835</v>
      </c>
      <c r="F1237">
        <v>36</v>
      </c>
      <c r="G1237">
        <v>35</v>
      </c>
      <c r="H1237">
        <f t="shared" si="39"/>
        <v>0.60972222222222217</v>
      </c>
    </row>
    <row r="1238" spans="1:8" x14ac:dyDescent="0.2">
      <c r="A1238" s="234">
        <v>2.5416666666666001E-2</v>
      </c>
      <c r="B1238" s="232">
        <f t="shared" si="38"/>
        <v>6.557377049180328</v>
      </c>
      <c r="F1238">
        <v>36</v>
      </c>
      <c r="G1238">
        <v>36</v>
      </c>
      <c r="H1238">
        <f t="shared" si="39"/>
        <v>0.61</v>
      </c>
    </row>
    <row r="1239" spans="1:8" x14ac:dyDescent="0.2">
      <c r="A1239" s="234">
        <v>2.5428240740740099E-2</v>
      </c>
      <c r="B1239" s="232">
        <f t="shared" si="38"/>
        <v>6.5543923532089208</v>
      </c>
      <c r="F1239">
        <v>36</v>
      </c>
      <c r="G1239">
        <v>37</v>
      </c>
      <c r="H1239">
        <f t="shared" si="39"/>
        <v>0.61027777777777781</v>
      </c>
    </row>
    <row r="1240" spans="1:8" x14ac:dyDescent="0.2">
      <c r="A1240" s="234">
        <v>2.54398148148142E-2</v>
      </c>
      <c r="B1240" s="232">
        <f t="shared" si="38"/>
        <v>6.5514103730664246</v>
      </c>
      <c r="F1240">
        <v>36</v>
      </c>
      <c r="G1240">
        <v>38</v>
      </c>
      <c r="H1240">
        <f t="shared" si="39"/>
        <v>0.61055555555555552</v>
      </c>
    </row>
    <row r="1241" spans="1:8" x14ac:dyDescent="0.2">
      <c r="A1241" s="234">
        <v>2.5451388888888302E-2</v>
      </c>
      <c r="B1241" s="232">
        <f t="shared" si="38"/>
        <v>6.5484311050477491</v>
      </c>
      <c r="F1241">
        <v>36</v>
      </c>
      <c r="G1241">
        <v>39</v>
      </c>
      <c r="H1241">
        <f t="shared" si="39"/>
        <v>0.61083333333333334</v>
      </c>
    </row>
    <row r="1242" spans="1:8" x14ac:dyDescent="0.2">
      <c r="A1242" s="234">
        <v>2.5462962962962299E-2</v>
      </c>
      <c r="B1242" s="232">
        <f t="shared" si="38"/>
        <v>6.5454545454545459</v>
      </c>
      <c r="F1242">
        <v>36</v>
      </c>
      <c r="G1242">
        <v>40</v>
      </c>
      <c r="H1242">
        <f t="shared" si="39"/>
        <v>0.61111111111111105</v>
      </c>
    </row>
    <row r="1243" spans="1:8" x14ac:dyDescent="0.2">
      <c r="A1243" s="234">
        <v>2.54745370370364E-2</v>
      </c>
      <c r="B1243" s="232">
        <f t="shared" si="38"/>
        <v>6.542480690595184</v>
      </c>
      <c r="F1243">
        <v>36</v>
      </c>
      <c r="G1243">
        <v>41</v>
      </c>
      <c r="H1243">
        <f t="shared" si="39"/>
        <v>0.61138888888888887</v>
      </c>
    </row>
    <row r="1244" spans="1:8" x14ac:dyDescent="0.2">
      <c r="A1244" s="234">
        <v>2.5486111111110502E-2</v>
      </c>
      <c r="B1244" s="232">
        <f t="shared" si="38"/>
        <v>6.5395095367847409</v>
      </c>
      <c r="F1244">
        <v>36</v>
      </c>
      <c r="G1244">
        <v>42</v>
      </c>
      <c r="H1244">
        <f t="shared" si="39"/>
        <v>0.61166666666666669</v>
      </c>
    </row>
    <row r="1245" spans="1:8" x14ac:dyDescent="0.2">
      <c r="A1245" s="234">
        <v>2.5497685185184499E-2</v>
      </c>
      <c r="B1245" s="232">
        <f t="shared" si="38"/>
        <v>6.5365410803449846</v>
      </c>
      <c r="F1245">
        <v>36</v>
      </c>
      <c r="G1245">
        <v>43</v>
      </c>
      <c r="H1245">
        <f t="shared" si="39"/>
        <v>0.6119444444444444</v>
      </c>
    </row>
    <row r="1246" spans="1:8" x14ac:dyDescent="0.2">
      <c r="A1246" s="234">
        <v>2.55092592592586E-2</v>
      </c>
      <c r="B1246" s="232">
        <f t="shared" si="38"/>
        <v>6.5335753176043561</v>
      </c>
      <c r="F1246">
        <v>36</v>
      </c>
      <c r="G1246">
        <v>44</v>
      </c>
      <c r="H1246">
        <f t="shared" si="39"/>
        <v>0.61222222222222222</v>
      </c>
    </row>
    <row r="1247" spans="1:8" x14ac:dyDescent="0.2">
      <c r="A1247" s="234">
        <v>2.5520833333332701E-2</v>
      </c>
      <c r="B1247" s="232">
        <f t="shared" si="38"/>
        <v>6.5306122448979602</v>
      </c>
      <c r="F1247">
        <v>36</v>
      </c>
      <c r="G1247">
        <v>45</v>
      </c>
      <c r="H1247">
        <f t="shared" si="39"/>
        <v>0.61249999999999993</v>
      </c>
    </row>
    <row r="1248" spans="1:8" x14ac:dyDescent="0.2">
      <c r="A1248" s="234">
        <v>2.5532407407406799E-2</v>
      </c>
      <c r="B1248" s="232">
        <f t="shared" si="38"/>
        <v>6.5276518585675429</v>
      </c>
      <c r="F1248">
        <v>36</v>
      </c>
      <c r="G1248">
        <v>46</v>
      </c>
      <c r="H1248">
        <f t="shared" si="39"/>
        <v>0.61277777777777775</v>
      </c>
    </row>
    <row r="1249" spans="1:8" x14ac:dyDescent="0.2">
      <c r="A1249" s="234">
        <v>2.55439814814808E-2</v>
      </c>
      <c r="B1249" s="232">
        <f t="shared" si="38"/>
        <v>6.5246941549614856</v>
      </c>
      <c r="F1249">
        <v>36</v>
      </c>
      <c r="G1249">
        <v>47</v>
      </c>
      <c r="H1249">
        <f t="shared" si="39"/>
        <v>0.61305555555555558</v>
      </c>
    </row>
    <row r="1250" spans="1:8" x14ac:dyDescent="0.2">
      <c r="A1250" s="234">
        <v>2.5555555555554901E-2</v>
      </c>
      <c r="B1250" s="232">
        <f t="shared" si="38"/>
        <v>6.5217391304347831</v>
      </c>
      <c r="F1250">
        <v>36</v>
      </c>
      <c r="G1250">
        <v>48</v>
      </c>
      <c r="H1250">
        <f t="shared" si="39"/>
        <v>0.61333333333333329</v>
      </c>
    </row>
    <row r="1251" spans="1:8" x14ac:dyDescent="0.2">
      <c r="A1251" s="234">
        <v>2.5567129629628999E-2</v>
      </c>
      <c r="B1251" s="232">
        <f t="shared" si="38"/>
        <v>6.5187867813490268</v>
      </c>
      <c r="F1251">
        <v>36</v>
      </c>
      <c r="G1251">
        <v>49</v>
      </c>
      <c r="H1251">
        <f t="shared" si="39"/>
        <v>0.61361111111111111</v>
      </c>
    </row>
    <row r="1252" spans="1:8" x14ac:dyDescent="0.2">
      <c r="A1252" s="234">
        <v>2.5578703703703101E-2</v>
      </c>
      <c r="B1252" s="232">
        <f t="shared" si="38"/>
        <v>6.515837104072399</v>
      </c>
      <c r="F1252">
        <v>36</v>
      </c>
      <c r="G1252">
        <v>50</v>
      </c>
      <c r="H1252">
        <f t="shared" si="39"/>
        <v>0.61388888888888882</v>
      </c>
    </row>
    <row r="1253" spans="1:8" x14ac:dyDescent="0.2">
      <c r="A1253" s="234">
        <v>2.5590277777777101E-2</v>
      </c>
      <c r="B1253" s="232">
        <f t="shared" si="38"/>
        <v>6.5128900949796478</v>
      </c>
      <c r="F1253">
        <v>36</v>
      </c>
      <c r="G1253">
        <v>51</v>
      </c>
      <c r="H1253">
        <f t="shared" si="39"/>
        <v>0.61416666666666664</v>
      </c>
    </row>
    <row r="1254" spans="1:8" x14ac:dyDescent="0.2">
      <c r="A1254" s="234">
        <v>2.5601851851851199E-2</v>
      </c>
      <c r="B1254" s="232">
        <f t="shared" si="38"/>
        <v>6.5099457504520792</v>
      </c>
      <c r="F1254">
        <v>36</v>
      </c>
      <c r="G1254">
        <v>52</v>
      </c>
      <c r="H1254">
        <f t="shared" si="39"/>
        <v>0.61444444444444446</v>
      </c>
    </row>
    <row r="1255" spans="1:8" x14ac:dyDescent="0.2">
      <c r="A1255" s="234">
        <v>2.56134259259253E-2</v>
      </c>
      <c r="B1255" s="232">
        <f t="shared" si="38"/>
        <v>6.507004066877542</v>
      </c>
      <c r="F1255">
        <v>36</v>
      </c>
      <c r="G1255">
        <v>53</v>
      </c>
      <c r="H1255">
        <f t="shared" si="39"/>
        <v>0.61472222222222217</v>
      </c>
    </row>
    <row r="1256" spans="1:8" x14ac:dyDescent="0.2">
      <c r="A1256" s="234">
        <v>2.5624999999999402E-2</v>
      </c>
      <c r="B1256" s="232">
        <f t="shared" si="38"/>
        <v>6.5040650406504064</v>
      </c>
      <c r="F1256">
        <v>36</v>
      </c>
      <c r="G1256">
        <v>54</v>
      </c>
      <c r="H1256">
        <f t="shared" si="39"/>
        <v>0.61499999999999999</v>
      </c>
    </row>
    <row r="1257" spans="1:8" x14ac:dyDescent="0.2">
      <c r="A1257" s="234">
        <v>2.5636574074073399E-2</v>
      </c>
      <c r="B1257" s="232">
        <f t="shared" si="38"/>
        <v>6.5011286681715585</v>
      </c>
      <c r="F1257">
        <v>36</v>
      </c>
      <c r="G1257">
        <v>55</v>
      </c>
      <c r="H1257">
        <f t="shared" si="39"/>
        <v>0.6152777777777777</v>
      </c>
    </row>
    <row r="1258" spans="1:8" x14ac:dyDescent="0.2">
      <c r="A1258" s="234">
        <v>2.56481481481475E-2</v>
      </c>
      <c r="B1258" s="232">
        <f t="shared" si="38"/>
        <v>6.4981949458483754</v>
      </c>
      <c r="F1258">
        <v>36</v>
      </c>
      <c r="G1258">
        <v>56</v>
      </c>
      <c r="H1258">
        <f t="shared" si="39"/>
        <v>0.61555555555555552</v>
      </c>
    </row>
    <row r="1259" spans="1:8" x14ac:dyDescent="0.2">
      <c r="A1259" s="234">
        <v>2.5659722222221602E-2</v>
      </c>
      <c r="B1259" s="232">
        <f t="shared" si="38"/>
        <v>6.4952638700947221</v>
      </c>
      <c r="F1259">
        <v>36</v>
      </c>
      <c r="G1259">
        <v>57</v>
      </c>
      <c r="H1259">
        <f t="shared" si="39"/>
        <v>0.61583333333333334</v>
      </c>
    </row>
    <row r="1260" spans="1:8" x14ac:dyDescent="0.2">
      <c r="A1260" s="234">
        <v>2.5671296296295699E-2</v>
      </c>
      <c r="B1260" s="232">
        <f t="shared" si="38"/>
        <v>6.4923354373309294</v>
      </c>
      <c r="F1260">
        <v>36</v>
      </c>
      <c r="G1260">
        <v>58</v>
      </c>
      <c r="H1260">
        <f t="shared" si="39"/>
        <v>0.61611111111111105</v>
      </c>
    </row>
    <row r="1261" spans="1:8" x14ac:dyDescent="0.2">
      <c r="A1261" s="234">
        <v>2.56828703703697E-2</v>
      </c>
      <c r="B1261" s="232">
        <f t="shared" si="38"/>
        <v>6.4894096439837767</v>
      </c>
      <c r="F1261">
        <v>36</v>
      </c>
      <c r="G1261">
        <v>59</v>
      </c>
      <c r="H1261">
        <f t="shared" si="39"/>
        <v>0.61638888888888888</v>
      </c>
    </row>
    <row r="1262" spans="1:8" x14ac:dyDescent="0.2">
      <c r="A1262" s="234">
        <v>2.5694444444443802E-2</v>
      </c>
      <c r="B1262" s="232">
        <f t="shared" si="38"/>
        <v>6.486486486486486</v>
      </c>
      <c r="F1262">
        <v>37</v>
      </c>
      <c r="G1262">
        <v>0</v>
      </c>
      <c r="H1262">
        <f t="shared" si="39"/>
        <v>0.6166666666666667</v>
      </c>
    </row>
    <row r="1263" spans="1:8" x14ac:dyDescent="0.2">
      <c r="A1263" s="234">
        <v>2.5706018518517899E-2</v>
      </c>
      <c r="B1263" s="232">
        <f t="shared" si="38"/>
        <v>6.4835659612787024</v>
      </c>
      <c r="F1263">
        <v>37</v>
      </c>
      <c r="G1263">
        <v>1</v>
      </c>
      <c r="H1263">
        <f t="shared" si="39"/>
        <v>0.61694444444444452</v>
      </c>
    </row>
    <row r="1264" spans="1:8" x14ac:dyDescent="0.2">
      <c r="A1264" s="234">
        <v>2.57175925925919E-2</v>
      </c>
      <c r="B1264" s="232">
        <f t="shared" si="38"/>
        <v>6.4806480648064806</v>
      </c>
      <c r="F1264">
        <v>37</v>
      </c>
      <c r="G1264">
        <v>2</v>
      </c>
      <c r="H1264">
        <f t="shared" si="39"/>
        <v>0.61722222222222223</v>
      </c>
    </row>
    <row r="1265" spans="1:8" x14ac:dyDescent="0.2">
      <c r="A1265" s="234">
        <v>2.5729166666666001E-2</v>
      </c>
      <c r="B1265" s="232">
        <f t="shared" si="38"/>
        <v>6.4777327935222671</v>
      </c>
      <c r="F1265">
        <v>37</v>
      </c>
      <c r="G1265">
        <v>3</v>
      </c>
      <c r="H1265">
        <f t="shared" si="39"/>
        <v>0.61750000000000005</v>
      </c>
    </row>
    <row r="1266" spans="1:8" x14ac:dyDescent="0.2">
      <c r="A1266" s="234">
        <v>2.5740740740740099E-2</v>
      </c>
      <c r="B1266" s="232">
        <f t="shared" si="38"/>
        <v>6.4748201438848927</v>
      </c>
      <c r="F1266">
        <v>37</v>
      </c>
      <c r="G1266">
        <v>4</v>
      </c>
      <c r="H1266">
        <f t="shared" si="39"/>
        <v>0.61777777777777776</v>
      </c>
    </row>
    <row r="1267" spans="1:8" x14ac:dyDescent="0.2">
      <c r="A1267" s="234">
        <v>2.5752314814814201E-2</v>
      </c>
      <c r="B1267" s="232">
        <f t="shared" si="38"/>
        <v>6.4719101123595504</v>
      </c>
      <c r="F1267">
        <v>37</v>
      </c>
      <c r="G1267">
        <v>5</v>
      </c>
      <c r="H1267">
        <f t="shared" si="39"/>
        <v>0.61805555555555558</v>
      </c>
    </row>
    <row r="1268" spans="1:8" x14ac:dyDescent="0.2">
      <c r="A1268" s="234">
        <v>2.5763888888888201E-2</v>
      </c>
      <c r="B1268" s="232">
        <f t="shared" si="38"/>
        <v>6.4690026954177888</v>
      </c>
      <c r="F1268">
        <v>37</v>
      </c>
      <c r="G1268">
        <v>6</v>
      </c>
      <c r="H1268">
        <f t="shared" si="39"/>
        <v>0.6183333333333334</v>
      </c>
    </row>
    <row r="1269" spans="1:8" x14ac:dyDescent="0.2">
      <c r="A1269" s="234">
        <v>2.5775462962962299E-2</v>
      </c>
      <c r="B1269" s="232">
        <f t="shared" si="38"/>
        <v>6.4660978895374948</v>
      </c>
      <c r="F1269">
        <v>37</v>
      </c>
      <c r="G1269">
        <v>7</v>
      </c>
      <c r="H1269">
        <f t="shared" si="39"/>
        <v>0.61861111111111111</v>
      </c>
    </row>
    <row r="1270" spans="1:8" x14ac:dyDescent="0.2">
      <c r="A1270" s="234">
        <v>2.57870370370364E-2</v>
      </c>
      <c r="B1270" s="232">
        <f t="shared" si="38"/>
        <v>6.4631956912028716</v>
      </c>
      <c r="F1270">
        <v>37</v>
      </c>
      <c r="G1270">
        <v>8</v>
      </c>
      <c r="H1270">
        <f t="shared" si="39"/>
        <v>0.61888888888888893</v>
      </c>
    </row>
    <row r="1271" spans="1:8" x14ac:dyDescent="0.2">
      <c r="A1271" s="234">
        <v>2.5798611111110498E-2</v>
      </c>
      <c r="B1271" s="232">
        <f t="shared" si="38"/>
        <v>6.4602960969044414</v>
      </c>
      <c r="F1271">
        <v>37</v>
      </c>
      <c r="G1271">
        <v>9</v>
      </c>
      <c r="H1271">
        <f t="shared" si="39"/>
        <v>0.61916666666666664</v>
      </c>
    </row>
    <row r="1272" spans="1:8" x14ac:dyDescent="0.2">
      <c r="A1272" s="234">
        <v>2.5810185185184499E-2</v>
      </c>
      <c r="B1272" s="232">
        <f t="shared" si="38"/>
        <v>6.4573991031390134</v>
      </c>
      <c r="F1272">
        <v>37</v>
      </c>
      <c r="G1272">
        <v>10</v>
      </c>
      <c r="H1272">
        <f t="shared" si="39"/>
        <v>0.61944444444444446</v>
      </c>
    </row>
    <row r="1273" spans="1:8" x14ac:dyDescent="0.2">
      <c r="A1273" s="234">
        <v>2.58217592592586E-2</v>
      </c>
      <c r="B1273" s="232">
        <f t="shared" si="38"/>
        <v>6.454504706409681</v>
      </c>
      <c r="F1273">
        <v>37</v>
      </c>
      <c r="G1273">
        <v>11</v>
      </c>
      <c r="H1273">
        <f t="shared" si="39"/>
        <v>0.61972222222222229</v>
      </c>
    </row>
    <row r="1274" spans="1:8" x14ac:dyDescent="0.2">
      <c r="A1274" s="234">
        <v>2.5833333333332702E-2</v>
      </c>
      <c r="B1274" s="232">
        <f t="shared" si="38"/>
        <v>6.4516129032258069</v>
      </c>
      <c r="F1274">
        <v>37</v>
      </c>
      <c r="G1274">
        <v>12</v>
      </c>
      <c r="H1274">
        <f t="shared" si="39"/>
        <v>0.62</v>
      </c>
    </row>
    <row r="1275" spans="1:8" x14ac:dyDescent="0.2">
      <c r="A1275" s="234">
        <v>2.58449074074068E-2</v>
      </c>
      <c r="B1275" s="232">
        <f t="shared" si="38"/>
        <v>6.4487236901029998</v>
      </c>
      <c r="F1275">
        <v>37</v>
      </c>
      <c r="G1275">
        <v>13</v>
      </c>
      <c r="H1275">
        <f t="shared" si="39"/>
        <v>0.62027777777777782</v>
      </c>
    </row>
    <row r="1276" spans="1:8" x14ac:dyDescent="0.2">
      <c r="A1276" s="234">
        <v>2.58564814814808E-2</v>
      </c>
      <c r="B1276" s="232">
        <f t="shared" si="38"/>
        <v>6.4458370635631148</v>
      </c>
      <c r="F1276">
        <v>37</v>
      </c>
      <c r="G1276">
        <v>14</v>
      </c>
      <c r="H1276">
        <f t="shared" si="39"/>
        <v>0.62055555555555564</v>
      </c>
    </row>
    <row r="1277" spans="1:8" x14ac:dyDescent="0.2">
      <c r="A1277" s="234">
        <v>2.5868055555554902E-2</v>
      </c>
      <c r="B1277" s="232">
        <f t="shared" si="38"/>
        <v>6.4429530201342278</v>
      </c>
      <c r="F1277">
        <v>37</v>
      </c>
      <c r="G1277">
        <v>15</v>
      </c>
      <c r="H1277">
        <f t="shared" si="39"/>
        <v>0.62083333333333335</v>
      </c>
    </row>
    <row r="1278" spans="1:8" x14ac:dyDescent="0.2">
      <c r="A1278" s="234">
        <v>2.5879629629628999E-2</v>
      </c>
      <c r="B1278" s="232">
        <f t="shared" si="38"/>
        <v>6.4400715563506257</v>
      </c>
      <c r="F1278">
        <v>37</v>
      </c>
      <c r="G1278">
        <v>16</v>
      </c>
      <c r="H1278">
        <f t="shared" si="39"/>
        <v>0.62111111111111117</v>
      </c>
    </row>
    <row r="1279" spans="1:8" x14ac:dyDescent="0.2">
      <c r="A1279" s="234">
        <v>2.5891203703703E-2</v>
      </c>
      <c r="B1279" s="232">
        <f t="shared" si="38"/>
        <v>6.4371926687527941</v>
      </c>
      <c r="F1279">
        <v>37</v>
      </c>
      <c r="G1279">
        <v>17</v>
      </c>
      <c r="H1279">
        <f t="shared" si="39"/>
        <v>0.62138888888888888</v>
      </c>
    </row>
    <row r="1280" spans="1:8" x14ac:dyDescent="0.2">
      <c r="A1280" s="234">
        <v>2.5902777777777101E-2</v>
      </c>
      <c r="B1280" s="232">
        <f t="shared" si="38"/>
        <v>6.4343163538873993</v>
      </c>
      <c r="F1280">
        <v>37</v>
      </c>
      <c r="G1280">
        <v>18</v>
      </c>
      <c r="H1280">
        <f t="shared" si="39"/>
        <v>0.6216666666666667</v>
      </c>
    </row>
    <row r="1281" spans="1:8" x14ac:dyDescent="0.2">
      <c r="A1281" s="234">
        <v>2.5914351851851199E-2</v>
      </c>
      <c r="B1281" s="232">
        <f t="shared" si="38"/>
        <v>6.4314426083072789</v>
      </c>
      <c r="F1281">
        <v>37</v>
      </c>
      <c r="G1281">
        <v>19</v>
      </c>
      <c r="H1281">
        <f t="shared" si="39"/>
        <v>0.62194444444444452</v>
      </c>
    </row>
    <row r="1282" spans="1:8" x14ac:dyDescent="0.2">
      <c r="A1282" s="234">
        <v>2.5925925925925301E-2</v>
      </c>
      <c r="B1282" s="232">
        <f t="shared" si="38"/>
        <v>6.4285714285714288</v>
      </c>
      <c r="F1282">
        <v>37</v>
      </c>
      <c r="G1282">
        <v>20</v>
      </c>
      <c r="H1282">
        <f t="shared" si="39"/>
        <v>0.62222222222222223</v>
      </c>
    </row>
    <row r="1283" spans="1:8" x14ac:dyDescent="0.2">
      <c r="A1283" s="234">
        <v>2.5937499999999301E-2</v>
      </c>
      <c r="B1283" s="232">
        <f t="shared" ref="B1283:B1346" si="40">$C$1/H1283</f>
        <v>6.425702811244979</v>
      </c>
      <c r="F1283">
        <v>37</v>
      </c>
      <c r="G1283">
        <v>21</v>
      </c>
      <c r="H1283">
        <f t="shared" ref="H1283:H1346" si="41">F1283/60+G1283/3600</f>
        <v>0.62250000000000005</v>
      </c>
    </row>
    <row r="1284" spans="1:8" x14ac:dyDescent="0.2">
      <c r="A1284" s="234">
        <v>2.5949074074073399E-2</v>
      </c>
      <c r="B1284" s="232">
        <f t="shared" si="40"/>
        <v>6.4228367528991974</v>
      </c>
      <c r="F1284">
        <v>37</v>
      </c>
      <c r="G1284">
        <v>22</v>
      </c>
      <c r="H1284">
        <f t="shared" si="41"/>
        <v>0.62277777777777776</v>
      </c>
    </row>
    <row r="1285" spans="1:8" x14ac:dyDescent="0.2">
      <c r="A1285" s="234">
        <v>2.5960648148147501E-2</v>
      </c>
      <c r="B1285" s="232">
        <f t="shared" si="40"/>
        <v>6.4199732501114575</v>
      </c>
      <c r="F1285">
        <v>37</v>
      </c>
      <c r="G1285">
        <v>23</v>
      </c>
      <c r="H1285">
        <f t="shared" si="41"/>
        <v>0.62305555555555558</v>
      </c>
    </row>
    <row r="1286" spans="1:8" x14ac:dyDescent="0.2">
      <c r="A1286" s="234">
        <v>2.5972222222221598E-2</v>
      </c>
      <c r="B1286" s="232">
        <f t="shared" si="40"/>
        <v>6.4171122994652396</v>
      </c>
      <c r="F1286">
        <v>37</v>
      </c>
      <c r="G1286">
        <v>24</v>
      </c>
      <c r="H1286">
        <f t="shared" si="41"/>
        <v>0.62333333333333341</v>
      </c>
    </row>
    <row r="1287" spans="1:8" x14ac:dyDescent="0.2">
      <c r="A1287" s="234">
        <v>2.5983796296295599E-2</v>
      </c>
      <c r="B1287" s="232">
        <f t="shared" si="40"/>
        <v>6.4142538975501111</v>
      </c>
      <c r="F1287">
        <v>37</v>
      </c>
      <c r="G1287">
        <v>25</v>
      </c>
      <c r="H1287">
        <f t="shared" si="41"/>
        <v>0.62361111111111112</v>
      </c>
    </row>
    <row r="1288" spans="1:8" x14ac:dyDescent="0.2">
      <c r="A1288" s="234">
        <v>2.59953703703697E-2</v>
      </c>
      <c r="B1288" s="232">
        <f t="shared" si="40"/>
        <v>6.4113980409617088</v>
      </c>
      <c r="F1288">
        <v>37</v>
      </c>
      <c r="G1288">
        <v>26</v>
      </c>
      <c r="H1288">
        <f t="shared" si="41"/>
        <v>0.62388888888888894</v>
      </c>
    </row>
    <row r="1289" spans="1:8" x14ac:dyDescent="0.2">
      <c r="A1289" s="234">
        <v>2.6006944444443798E-2</v>
      </c>
      <c r="B1289" s="232">
        <f t="shared" si="40"/>
        <v>6.4085447263017361</v>
      </c>
      <c r="F1289">
        <v>37</v>
      </c>
      <c r="G1289">
        <v>27</v>
      </c>
      <c r="H1289">
        <f t="shared" si="41"/>
        <v>0.62416666666666665</v>
      </c>
    </row>
    <row r="1290" spans="1:8" x14ac:dyDescent="0.2">
      <c r="A1290" s="234">
        <v>2.60185185185179E-2</v>
      </c>
      <c r="B1290" s="232">
        <f t="shared" si="40"/>
        <v>6.4056939501779357</v>
      </c>
      <c r="F1290">
        <v>37</v>
      </c>
      <c r="G1290">
        <v>28</v>
      </c>
      <c r="H1290">
        <f t="shared" si="41"/>
        <v>0.62444444444444447</v>
      </c>
    </row>
    <row r="1291" spans="1:8" x14ac:dyDescent="0.2">
      <c r="A1291" s="234">
        <v>2.60300925925919E-2</v>
      </c>
      <c r="B1291" s="232">
        <f t="shared" si="40"/>
        <v>6.4028457092040902</v>
      </c>
      <c r="F1291">
        <v>37</v>
      </c>
      <c r="G1291">
        <v>29</v>
      </c>
      <c r="H1291">
        <f t="shared" si="41"/>
        <v>0.62472222222222229</v>
      </c>
    </row>
    <row r="1292" spans="1:8" x14ac:dyDescent="0.2">
      <c r="A1292" s="234">
        <v>2.6041666666666002E-2</v>
      </c>
      <c r="B1292" s="232">
        <f t="shared" si="40"/>
        <v>6.4</v>
      </c>
      <c r="F1292">
        <v>37</v>
      </c>
      <c r="G1292">
        <v>30</v>
      </c>
      <c r="H1292">
        <f t="shared" si="41"/>
        <v>0.625</v>
      </c>
    </row>
    <row r="1293" spans="1:8" x14ac:dyDescent="0.2">
      <c r="A1293" s="234">
        <v>2.60532407407401E-2</v>
      </c>
      <c r="B1293" s="232">
        <f t="shared" si="40"/>
        <v>6.3971568191914701</v>
      </c>
      <c r="F1293">
        <v>37</v>
      </c>
      <c r="G1293">
        <v>31</v>
      </c>
      <c r="H1293">
        <f t="shared" si="41"/>
        <v>0.62527777777777782</v>
      </c>
    </row>
    <row r="1294" spans="1:8" x14ac:dyDescent="0.2">
      <c r="A1294" s="234">
        <v>2.6064814814814201E-2</v>
      </c>
      <c r="B1294" s="232">
        <f t="shared" si="40"/>
        <v>6.3943161634103021</v>
      </c>
      <c r="F1294">
        <v>37</v>
      </c>
      <c r="G1294">
        <v>32</v>
      </c>
      <c r="H1294">
        <f t="shared" si="41"/>
        <v>0.62555555555555553</v>
      </c>
    </row>
    <row r="1295" spans="1:8" x14ac:dyDescent="0.2">
      <c r="A1295" s="234">
        <v>2.6076388888888202E-2</v>
      </c>
      <c r="B1295" s="232">
        <f t="shared" si="40"/>
        <v>6.3914780292942739</v>
      </c>
      <c r="F1295">
        <v>37</v>
      </c>
      <c r="G1295">
        <v>33</v>
      </c>
      <c r="H1295">
        <f t="shared" si="41"/>
        <v>0.62583333333333335</v>
      </c>
    </row>
    <row r="1296" spans="1:8" x14ac:dyDescent="0.2">
      <c r="A1296" s="234">
        <v>2.6087962962962299E-2</v>
      </c>
      <c r="B1296" s="232">
        <f t="shared" si="40"/>
        <v>6.3886424134871334</v>
      </c>
      <c r="F1296">
        <v>37</v>
      </c>
      <c r="G1296">
        <v>34</v>
      </c>
      <c r="H1296">
        <f t="shared" si="41"/>
        <v>0.62611111111111117</v>
      </c>
    </row>
    <row r="1297" spans="1:8" x14ac:dyDescent="0.2">
      <c r="A1297" s="234">
        <v>2.6099537037036401E-2</v>
      </c>
      <c r="B1297" s="232">
        <f t="shared" si="40"/>
        <v>6.3858093126385809</v>
      </c>
      <c r="F1297">
        <v>37</v>
      </c>
      <c r="G1297">
        <v>35</v>
      </c>
      <c r="H1297">
        <f t="shared" si="41"/>
        <v>0.62638888888888888</v>
      </c>
    </row>
    <row r="1298" spans="1:8" x14ac:dyDescent="0.2">
      <c r="A1298" s="234">
        <v>2.6111111111110401E-2</v>
      </c>
      <c r="B1298" s="232">
        <f t="shared" si="40"/>
        <v>6.3829787234042552</v>
      </c>
      <c r="F1298">
        <v>37</v>
      </c>
      <c r="G1298">
        <v>36</v>
      </c>
      <c r="H1298">
        <f t="shared" si="41"/>
        <v>0.62666666666666671</v>
      </c>
    </row>
    <row r="1299" spans="1:8" x14ac:dyDescent="0.2">
      <c r="A1299" s="234">
        <v>2.6122685185184499E-2</v>
      </c>
      <c r="B1299" s="232">
        <f t="shared" si="40"/>
        <v>6.3801506424457237</v>
      </c>
      <c r="F1299">
        <v>37</v>
      </c>
      <c r="G1299">
        <v>37</v>
      </c>
      <c r="H1299">
        <f t="shared" si="41"/>
        <v>0.62694444444444453</v>
      </c>
    </row>
    <row r="1300" spans="1:8" x14ac:dyDescent="0.2">
      <c r="A1300" s="234">
        <v>2.6134259259258601E-2</v>
      </c>
      <c r="B1300" s="232">
        <f t="shared" si="40"/>
        <v>6.377325066430469</v>
      </c>
      <c r="F1300">
        <v>37</v>
      </c>
      <c r="G1300">
        <v>38</v>
      </c>
      <c r="H1300">
        <f t="shared" si="41"/>
        <v>0.62722222222222224</v>
      </c>
    </row>
    <row r="1301" spans="1:8" x14ac:dyDescent="0.2">
      <c r="A1301" s="234">
        <v>2.6145833333332699E-2</v>
      </c>
      <c r="B1301" s="232">
        <f t="shared" si="40"/>
        <v>6.3745019920318722</v>
      </c>
      <c r="F1301">
        <v>37</v>
      </c>
      <c r="G1301">
        <v>39</v>
      </c>
      <c r="H1301">
        <f t="shared" si="41"/>
        <v>0.62750000000000006</v>
      </c>
    </row>
    <row r="1302" spans="1:8" x14ac:dyDescent="0.2">
      <c r="A1302" s="234">
        <v>2.6157407407406699E-2</v>
      </c>
      <c r="B1302" s="232">
        <f t="shared" si="40"/>
        <v>6.3716814159292037</v>
      </c>
      <c r="F1302">
        <v>37</v>
      </c>
      <c r="G1302">
        <v>40</v>
      </c>
      <c r="H1302">
        <f t="shared" si="41"/>
        <v>0.62777777777777777</v>
      </c>
    </row>
    <row r="1303" spans="1:8" x14ac:dyDescent="0.2">
      <c r="A1303" s="234">
        <v>2.6168981481480801E-2</v>
      </c>
      <c r="B1303" s="232">
        <f t="shared" si="40"/>
        <v>6.3688633348076067</v>
      </c>
      <c r="F1303">
        <v>37</v>
      </c>
      <c r="G1303">
        <v>41</v>
      </c>
      <c r="H1303">
        <f t="shared" si="41"/>
        <v>0.62805555555555559</v>
      </c>
    </row>
    <row r="1304" spans="1:8" x14ac:dyDescent="0.2">
      <c r="A1304" s="234">
        <v>2.6180555555554898E-2</v>
      </c>
      <c r="B1304" s="232">
        <f t="shared" si="40"/>
        <v>6.366047745358089</v>
      </c>
      <c r="F1304">
        <v>37</v>
      </c>
      <c r="G1304">
        <v>42</v>
      </c>
      <c r="H1304">
        <f t="shared" si="41"/>
        <v>0.62833333333333341</v>
      </c>
    </row>
    <row r="1305" spans="1:8" x14ac:dyDescent="0.2">
      <c r="A1305" s="234">
        <v>2.6192129629629E-2</v>
      </c>
      <c r="B1305" s="232">
        <f t="shared" si="40"/>
        <v>6.3632346442775081</v>
      </c>
      <c r="F1305">
        <v>37</v>
      </c>
      <c r="G1305">
        <v>43</v>
      </c>
      <c r="H1305">
        <f t="shared" si="41"/>
        <v>0.62861111111111112</v>
      </c>
    </row>
    <row r="1306" spans="1:8" x14ac:dyDescent="0.2">
      <c r="A1306" s="234">
        <v>2.6203703703703E-2</v>
      </c>
      <c r="B1306" s="232">
        <f t="shared" si="40"/>
        <v>6.3604240282685511</v>
      </c>
      <c r="F1306">
        <v>37</v>
      </c>
      <c r="G1306">
        <v>44</v>
      </c>
      <c r="H1306">
        <f t="shared" si="41"/>
        <v>0.62888888888888894</v>
      </c>
    </row>
    <row r="1307" spans="1:8" x14ac:dyDescent="0.2">
      <c r="A1307" s="234">
        <v>2.6215277777777098E-2</v>
      </c>
      <c r="B1307" s="232">
        <f t="shared" si="40"/>
        <v>6.3576158940397356</v>
      </c>
      <c r="F1307">
        <v>37</v>
      </c>
      <c r="G1307">
        <v>45</v>
      </c>
      <c r="H1307">
        <f t="shared" si="41"/>
        <v>0.62916666666666665</v>
      </c>
    </row>
    <row r="1308" spans="1:8" x14ac:dyDescent="0.2">
      <c r="A1308" s="234">
        <v>2.62268518518512E-2</v>
      </c>
      <c r="B1308" s="232">
        <f t="shared" si="40"/>
        <v>6.3548102383053839</v>
      </c>
      <c r="F1308">
        <v>37</v>
      </c>
      <c r="G1308">
        <v>46</v>
      </c>
      <c r="H1308">
        <f t="shared" si="41"/>
        <v>0.62944444444444447</v>
      </c>
    </row>
    <row r="1309" spans="1:8" x14ac:dyDescent="0.2">
      <c r="A1309" s="234">
        <v>2.6238425925925301E-2</v>
      </c>
      <c r="B1309" s="232">
        <f t="shared" si="40"/>
        <v>6.3520070577856194</v>
      </c>
      <c r="F1309">
        <v>37</v>
      </c>
      <c r="G1309">
        <v>47</v>
      </c>
      <c r="H1309">
        <f t="shared" si="41"/>
        <v>0.62972222222222229</v>
      </c>
    </row>
    <row r="1310" spans="1:8" x14ac:dyDescent="0.2">
      <c r="A1310" s="234">
        <v>2.6249999999999302E-2</v>
      </c>
      <c r="B1310" s="232">
        <f t="shared" si="40"/>
        <v>6.3492063492063489</v>
      </c>
      <c r="F1310">
        <v>37</v>
      </c>
      <c r="G1310">
        <v>48</v>
      </c>
      <c r="H1310">
        <f t="shared" si="41"/>
        <v>0.63</v>
      </c>
    </row>
    <row r="1311" spans="1:8" x14ac:dyDescent="0.2">
      <c r="A1311" s="234">
        <v>2.62615740740734E-2</v>
      </c>
      <c r="B1311" s="232">
        <f t="shared" si="40"/>
        <v>6.3464081092992499</v>
      </c>
      <c r="F1311">
        <v>37</v>
      </c>
      <c r="G1311">
        <v>49</v>
      </c>
      <c r="H1311">
        <f t="shared" si="41"/>
        <v>0.63027777777777783</v>
      </c>
    </row>
    <row r="1312" spans="1:8" x14ac:dyDescent="0.2">
      <c r="A1312" s="234">
        <v>2.6273148148147501E-2</v>
      </c>
      <c r="B1312" s="232">
        <f t="shared" si="40"/>
        <v>6.3436123348017626</v>
      </c>
      <c r="F1312">
        <v>37</v>
      </c>
      <c r="G1312">
        <v>50</v>
      </c>
      <c r="H1312">
        <f t="shared" si="41"/>
        <v>0.63055555555555554</v>
      </c>
    </row>
    <row r="1313" spans="1:8" x14ac:dyDescent="0.2">
      <c r="A1313" s="234">
        <v>2.6284722222221599E-2</v>
      </c>
      <c r="B1313" s="232">
        <f t="shared" si="40"/>
        <v>6.3408190224570671</v>
      </c>
      <c r="F1313">
        <v>37</v>
      </c>
      <c r="G1313">
        <v>51</v>
      </c>
      <c r="H1313">
        <f t="shared" si="41"/>
        <v>0.63083333333333336</v>
      </c>
    </row>
    <row r="1314" spans="1:8" x14ac:dyDescent="0.2">
      <c r="A1314" s="234">
        <v>2.6296296296295599E-2</v>
      </c>
      <c r="B1314" s="232">
        <f t="shared" si="40"/>
        <v>6.3380281690140841</v>
      </c>
      <c r="F1314">
        <v>37</v>
      </c>
      <c r="G1314">
        <v>52</v>
      </c>
      <c r="H1314">
        <f t="shared" si="41"/>
        <v>0.63111111111111118</v>
      </c>
    </row>
    <row r="1315" spans="1:8" x14ac:dyDescent="0.2">
      <c r="A1315" s="234">
        <v>2.6307870370369701E-2</v>
      </c>
      <c r="B1315" s="232">
        <f t="shared" si="40"/>
        <v>6.3352397712274531</v>
      </c>
      <c r="F1315">
        <v>37</v>
      </c>
      <c r="G1315">
        <v>53</v>
      </c>
      <c r="H1315">
        <f t="shared" si="41"/>
        <v>0.63138888888888889</v>
      </c>
    </row>
    <row r="1316" spans="1:8" x14ac:dyDescent="0.2">
      <c r="A1316" s="234">
        <v>2.6319444444443799E-2</v>
      </c>
      <c r="B1316" s="232">
        <f t="shared" si="40"/>
        <v>6.3324538258575194</v>
      </c>
      <c r="F1316">
        <v>37</v>
      </c>
      <c r="G1316">
        <v>54</v>
      </c>
      <c r="H1316">
        <f t="shared" si="41"/>
        <v>0.63166666666666671</v>
      </c>
    </row>
    <row r="1317" spans="1:8" x14ac:dyDescent="0.2">
      <c r="A1317" s="234">
        <v>2.6331018518517799E-2</v>
      </c>
      <c r="B1317" s="232">
        <f t="shared" si="40"/>
        <v>6.3296703296703303</v>
      </c>
      <c r="F1317">
        <v>37</v>
      </c>
      <c r="G1317">
        <v>55</v>
      </c>
      <c r="H1317">
        <f t="shared" si="41"/>
        <v>0.63194444444444442</v>
      </c>
    </row>
    <row r="1318" spans="1:8" x14ac:dyDescent="0.2">
      <c r="A1318" s="234">
        <v>2.6342592592591901E-2</v>
      </c>
      <c r="B1318" s="232">
        <f t="shared" si="40"/>
        <v>6.3268892794376095</v>
      </c>
      <c r="F1318">
        <v>37</v>
      </c>
      <c r="G1318">
        <v>56</v>
      </c>
      <c r="H1318">
        <f t="shared" si="41"/>
        <v>0.63222222222222224</v>
      </c>
    </row>
    <row r="1319" spans="1:8" x14ac:dyDescent="0.2">
      <c r="A1319" s="234">
        <v>2.6354166666665998E-2</v>
      </c>
      <c r="B1319" s="232">
        <f t="shared" si="40"/>
        <v>6.3241106719367579</v>
      </c>
      <c r="F1319">
        <v>37</v>
      </c>
      <c r="G1319">
        <v>57</v>
      </c>
      <c r="H1319">
        <f t="shared" si="41"/>
        <v>0.63250000000000006</v>
      </c>
    </row>
    <row r="1320" spans="1:8" x14ac:dyDescent="0.2">
      <c r="A1320" s="234">
        <v>2.63657407407401E-2</v>
      </c>
      <c r="B1320" s="232">
        <f t="shared" si="40"/>
        <v>6.3213345039508342</v>
      </c>
      <c r="F1320">
        <v>37</v>
      </c>
      <c r="G1320">
        <v>58</v>
      </c>
      <c r="H1320">
        <f t="shared" si="41"/>
        <v>0.63277777777777777</v>
      </c>
    </row>
    <row r="1321" spans="1:8" x14ac:dyDescent="0.2">
      <c r="A1321" s="234">
        <v>2.6377314814814101E-2</v>
      </c>
      <c r="B1321" s="232">
        <f t="shared" si="40"/>
        <v>6.3185607722685386</v>
      </c>
      <c r="F1321">
        <v>37</v>
      </c>
      <c r="G1321">
        <v>59</v>
      </c>
      <c r="H1321">
        <f t="shared" si="41"/>
        <v>0.63305555555555559</v>
      </c>
    </row>
    <row r="1322" spans="1:8" x14ac:dyDescent="0.2">
      <c r="A1322" s="234">
        <v>2.6388888888888198E-2</v>
      </c>
      <c r="B1322" s="232">
        <f t="shared" si="40"/>
        <v>6.3157894736842106</v>
      </c>
      <c r="F1322">
        <v>38</v>
      </c>
      <c r="G1322">
        <v>0</v>
      </c>
      <c r="H1322">
        <f t="shared" si="41"/>
        <v>0.6333333333333333</v>
      </c>
    </row>
    <row r="1323" spans="1:8" x14ac:dyDescent="0.2">
      <c r="A1323" s="234">
        <v>2.64004629629623E-2</v>
      </c>
      <c r="B1323" s="232">
        <f t="shared" si="40"/>
        <v>6.3130206049978081</v>
      </c>
      <c r="F1323">
        <v>38</v>
      </c>
      <c r="G1323">
        <v>1</v>
      </c>
      <c r="H1323">
        <f t="shared" si="41"/>
        <v>0.63361111111111112</v>
      </c>
    </row>
    <row r="1324" spans="1:8" x14ac:dyDescent="0.2">
      <c r="A1324" s="234">
        <v>2.6412037037036401E-2</v>
      </c>
      <c r="B1324" s="232">
        <f t="shared" si="40"/>
        <v>6.3102541630148998</v>
      </c>
      <c r="F1324">
        <v>38</v>
      </c>
      <c r="G1324">
        <v>2</v>
      </c>
      <c r="H1324">
        <f t="shared" si="41"/>
        <v>0.63388888888888884</v>
      </c>
    </row>
    <row r="1325" spans="1:8" x14ac:dyDescent="0.2">
      <c r="A1325" s="234">
        <v>2.6423611111110398E-2</v>
      </c>
      <c r="B1325" s="232">
        <f t="shared" si="40"/>
        <v>6.3074901445466489</v>
      </c>
      <c r="F1325">
        <v>38</v>
      </c>
      <c r="G1325">
        <v>3</v>
      </c>
      <c r="H1325">
        <f t="shared" si="41"/>
        <v>0.63416666666666666</v>
      </c>
    </row>
    <row r="1326" spans="1:8" x14ac:dyDescent="0.2">
      <c r="A1326" s="234">
        <v>2.64351851851845E-2</v>
      </c>
      <c r="B1326" s="232">
        <f t="shared" si="40"/>
        <v>6.304728546409808</v>
      </c>
      <c r="F1326">
        <v>38</v>
      </c>
      <c r="G1326">
        <v>4</v>
      </c>
      <c r="H1326">
        <f t="shared" si="41"/>
        <v>0.63444444444444437</v>
      </c>
    </row>
    <row r="1327" spans="1:8" x14ac:dyDescent="0.2">
      <c r="A1327" s="234">
        <v>2.6446759259258601E-2</v>
      </c>
      <c r="B1327" s="232">
        <f t="shared" si="40"/>
        <v>6.3019693654266966</v>
      </c>
      <c r="F1327">
        <v>38</v>
      </c>
      <c r="G1327">
        <v>5</v>
      </c>
      <c r="H1327">
        <f t="shared" si="41"/>
        <v>0.63472222222222219</v>
      </c>
    </row>
    <row r="1328" spans="1:8" x14ac:dyDescent="0.2">
      <c r="A1328" s="234">
        <v>2.6458333333332699E-2</v>
      </c>
      <c r="B1328" s="232">
        <f t="shared" si="40"/>
        <v>6.2992125984251963</v>
      </c>
      <c r="F1328">
        <v>38</v>
      </c>
      <c r="G1328">
        <v>6</v>
      </c>
      <c r="H1328">
        <f t="shared" si="41"/>
        <v>0.63500000000000001</v>
      </c>
    </row>
    <row r="1329" spans="1:8" x14ac:dyDescent="0.2">
      <c r="A1329" s="234">
        <v>2.64699074074067E-2</v>
      </c>
      <c r="B1329" s="232">
        <f t="shared" si="40"/>
        <v>6.2964582422387414</v>
      </c>
      <c r="F1329">
        <v>38</v>
      </c>
      <c r="G1329">
        <v>7</v>
      </c>
      <c r="H1329">
        <f t="shared" si="41"/>
        <v>0.63527777777777772</v>
      </c>
    </row>
    <row r="1330" spans="1:8" x14ac:dyDescent="0.2">
      <c r="A1330" s="234">
        <v>2.6481481481480801E-2</v>
      </c>
      <c r="B1330" s="232">
        <f t="shared" si="40"/>
        <v>6.2937062937062942</v>
      </c>
      <c r="F1330">
        <v>38</v>
      </c>
      <c r="G1330">
        <v>8</v>
      </c>
      <c r="H1330">
        <f t="shared" si="41"/>
        <v>0.63555555555555554</v>
      </c>
    </row>
    <row r="1331" spans="1:8" x14ac:dyDescent="0.2">
      <c r="A1331" s="234">
        <v>2.6493055555554899E-2</v>
      </c>
      <c r="B1331" s="232">
        <f t="shared" si="40"/>
        <v>6.2909567496723469</v>
      </c>
      <c r="F1331">
        <v>38</v>
      </c>
      <c r="G1331">
        <v>9</v>
      </c>
      <c r="H1331">
        <f t="shared" si="41"/>
        <v>0.63583333333333325</v>
      </c>
    </row>
    <row r="1332" spans="1:8" x14ac:dyDescent="0.2">
      <c r="A1332" s="234">
        <v>2.6504629629628899E-2</v>
      </c>
      <c r="B1332" s="232">
        <f t="shared" si="40"/>
        <v>6.2882096069869</v>
      </c>
      <c r="F1332">
        <v>38</v>
      </c>
      <c r="G1332">
        <v>10</v>
      </c>
      <c r="H1332">
        <f t="shared" si="41"/>
        <v>0.63611111111111107</v>
      </c>
    </row>
    <row r="1333" spans="1:8" x14ac:dyDescent="0.2">
      <c r="A1333" s="234">
        <v>2.6516203703703001E-2</v>
      </c>
      <c r="B1333" s="232">
        <f t="shared" si="40"/>
        <v>6.2854648625054557</v>
      </c>
      <c r="F1333">
        <v>38</v>
      </c>
      <c r="G1333">
        <v>11</v>
      </c>
      <c r="H1333">
        <f t="shared" si="41"/>
        <v>0.63638888888888889</v>
      </c>
    </row>
    <row r="1334" spans="1:8" x14ac:dyDescent="0.2">
      <c r="A1334" s="234">
        <v>2.6527777777777099E-2</v>
      </c>
      <c r="B1334" s="232">
        <f t="shared" si="40"/>
        <v>6.2827225130890056</v>
      </c>
      <c r="F1334">
        <v>38</v>
      </c>
      <c r="G1334">
        <v>12</v>
      </c>
      <c r="H1334">
        <f t="shared" si="41"/>
        <v>0.6366666666666666</v>
      </c>
    </row>
    <row r="1335" spans="1:8" x14ac:dyDescent="0.2">
      <c r="A1335" s="234">
        <v>2.65393518518512E-2</v>
      </c>
      <c r="B1335" s="232">
        <f t="shared" si="40"/>
        <v>6.2799825556040121</v>
      </c>
      <c r="F1335">
        <v>38</v>
      </c>
      <c r="G1335">
        <v>13</v>
      </c>
      <c r="H1335">
        <f t="shared" si="41"/>
        <v>0.63694444444444442</v>
      </c>
    </row>
    <row r="1336" spans="1:8" x14ac:dyDescent="0.2">
      <c r="A1336" s="234">
        <v>2.6550925925925201E-2</v>
      </c>
      <c r="B1336" s="232">
        <f t="shared" si="40"/>
        <v>6.2772449869224056</v>
      </c>
      <c r="F1336">
        <v>38</v>
      </c>
      <c r="G1336">
        <v>14</v>
      </c>
      <c r="H1336">
        <f t="shared" si="41"/>
        <v>0.63722222222222225</v>
      </c>
    </row>
    <row r="1337" spans="1:8" x14ac:dyDescent="0.2">
      <c r="A1337" s="234">
        <v>2.6562499999999298E-2</v>
      </c>
      <c r="B1337" s="232">
        <f t="shared" si="40"/>
        <v>6.2745098039215694</v>
      </c>
      <c r="F1337">
        <v>38</v>
      </c>
      <c r="G1337">
        <v>15</v>
      </c>
      <c r="H1337">
        <f t="shared" si="41"/>
        <v>0.63749999999999996</v>
      </c>
    </row>
    <row r="1338" spans="1:8" x14ac:dyDescent="0.2">
      <c r="A1338" s="234">
        <v>2.65740740740734E-2</v>
      </c>
      <c r="B1338" s="232">
        <f t="shared" si="40"/>
        <v>6.2717770034843205</v>
      </c>
      <c r="F1338">
        <v>38</v>
      </c>
      <c r="G1338">
        <v>16</v>
      </c>
      <c r="H1338">
        <f t="shared" si="41"/>
        <v>0.63777777777777778</v>
      </c>
    </row>
    <row r="1339" spans="1:8" x14ac:dyDescent="0.2">
      <c r="A1339" s="234">
        <v>2.6585648148147501E-2</v>
      </c>
      <c r="B1339" s="232">
        <f t="shared" si="40"/>
        <v>6.2690465824989126</v>
      </c>
      <c r="F1339">
        <v>38</v>
      </c>
      <c r="G1339">
        <v>17</v>
      </c>
      <c r="H1339">
        <f t="shared" si="41"/>
        <v>0.63805555555555549</v>
      </c>
    </row>
    <row r="1340" spans="1:8" x14ac:dyDescent="0.2">
      <c r="A1340" s="234">
        <v>2.6597222222221498E-2</v>
      </c>
      <c r="B1340" s="232">
        <f t="shared" si="40"/>
        <v>6.2663185378590081</v>
      </c>
      <c r="F1340">
        <v>38</v>
      </c>
      <c r="G1340">
        <v>18</v>
      </c>
      <c r="H1340">
        <f t="shared" si="41"/>
        <v>0.63833333333333331</v>
      </c>
    </row>
    <row r="1341" spans="1:8" x14ac:dyDescent="0.2">
      <c r="A1341" s="234">
        <v>2.66087962962956E-2</v>
      </c>
      <c r="B1341" s="232">
        <f t="shared" si="40"/>
        <v>6.2635928664636795</v>
      </c>
      <c r="F1341">
        <v>38</v>
      </c>
      <c r="G1341">
        <v>19</v>
      </c>
      <c r="H1341">
        <f t="shared" si="41"/>
        <v>0.63861111111111113</v>
      </c>
    </row>
    <row r="1342" spans="1:8" x14ac:dyDescent="0.2">
      <c r="A1342" s="234">
        <v>2.6620370370369701E-2</v>
      </c>
      <c r="B1342" s="232">
        <f t="shared" si="40"/>
        <v>6.2608695652173916</v>
      </c>
      <c r="F1342">
        <v>38</v>
      </c>
      <c r="G1342">
        <v>20</v>
      </c>
      <c r="H1342">
        <f t="shared" si="41"/>
        <v>0.63888888888888884</v>
      </c>
    </row>
    <row r="1343" spans="1:8" x14ac:dyDescent="0.2">
      <c r="A1343" s="234">
        <v>2.6631944444443799E-2</v>
      </c>
      <c r="B1343" s="232">
        <f t="shared" si="40"/>
        <v>6.2581486310299868</v>
      </c>
      <c r="F1343">
        <v>38</v>
      </c>
      <c r="G1343">
        <v>21</v>
      </c>
      <c r="H1343">
        <f t="shared" si="41"/>
        <v>0.63916666666666666</v>
      </c>
    </row>
    <row r="1344" spans="1:8" x14ac:dyDescent="0.2">
      <c r="A1344" s="234">
        <v>2.66435185185178E-2</v>
      </c>
      <c r="B1344" s="232">
        <f t="shared" si="40"/>
        <v>6.255430060816682</v>
      </c>
      <c r="F1344">
        <v>38</v>
      </c>
      <c r="G1344">
        <v>22</v>
      </c>
      <c r="H1344">
        <f t="shared" si="41"/>
        <v>0.63944444444444437</v>
      </c>
    </row>
    <row r="1345" spans="1:8" x14ac:dyDescent="0.2">
      <c r="A1345" s="234">
        <v>2.6655092592591901E-2</v>
      </c>
      <c r="B1345" s="232">
        <f t="shared" si="40"/>
        <v>6.2527138514980463</v>
      </c>
      <c r="F1345">
        <v>38</v>
      </c>
      <c r="G1345">
        <v>23</v>
      </c>
      <c r="H1345">
        <f t="shared" si="41"/>
        <v>0.63972222222222219</v>
      </c>
    </row>
    <row r="1346" spans="1:8" x14ac:dyDescent="0.2">
      <c r="A1346" s="234">
        <v>2.6666666666665999E-2</v>
      </c>
      <c r="B1346" s="232">
        <f t="shared" si="40"/>
        <v>6.25</v>
      </c>
      <c r="F1346">
        <v>38</v>
      </c>
      <c r="G1346">
        <v>24</v>
      </c>
      <c r="H1346">
        <f t="shared" si="41"/>
        <v>0.64</v>
      </c>
    </row>
    <row r="1347" spans="1:8" x14ac:dyDescent="0.2">
      <c r="A1347" s="234">
        <v>2.66782407407401E-2</v>
      </c>
      <c r="B1347" s="232">
        <f t="shared" ref="B1347:B1410" si="42">$C$1/H1347</f>
        <v>6.247288503253797</v>
      </c>
      <c r="F1347">
        <v>38</v>
      </c>
      <c r="G1347">
        <v>25</v>
      </c>
      <c r="H1347">
        <f t="shared" ref="H1347:H1410" si="43">F1347/60+G1347/3600</f>
        <v>0.64027777777777772</v>
      </c>
    </row>
    <row r="1348" spans="1:8" x14ac:dyDescent="0.2">
      <c r="A1348" s="234">
        <v>2.6689814814814101E-2</v>
      </c>
      <c r="B1348" s="232">
        <f t="shared" si="42"/>
        <v>6.2445793581960105</v>
      </c>
      <c r="F1348">
        <v>38</v>
      </c>
      <c r="G1348">
        <v>26</v>
      </c>
      <c r="H1348">
        <f t="shared" si="43"/>
        <v>0.64055555555555554</v>
      </c>
    </row>
    <row r="1349" spans="1:8" x14ac:dyDescent="0.2">
      <c r="A1349" s="234">
        <v>2.6701388888888199E-2</v>
      </c>
      <c r="B1349" s="232">
        <f t="shared" si="42"/>
        <v>6.2418725617685311</v>
      </c>
      <c r="F1349">
        <v>38</v>
      </c>
      <c r="G1349">
        <v>27</v>
      </c>
      <c r="H1349">
        <f t="shared" si="43"/>
        <v>0.64083333333333325</v>
      </c>
    </row>
    <row r="1350" spans="1:8" x14ac:dyDescent="0.2">
      <c r="A1350" s="234">
        <v>2.67129629629623E-2</v>
      </c>
      <c r="B1350" s="232">
        <f t="shared" si="42"/>
        <v>6.2391681109185448</v>
      </c>
      <c r="F1350">
        <v>38</v>
      </c>
      <c r="G1350">
        <v>28</v>
      </c>
      <c r="H1350">
        <f t="shared" si="43"/>
        <v>0.64111111111111108</v>
      </c>
    </row>
    <row r="1351" spans="1:8" x14ac:dyDescent="0.2">
      <c r="A1351" s="234">
        <v>2.6724537037036301E-2</v>
      </c>
      <c r="B1351" s="232">
        <f t="shared" si="42"/>
        <v>6.2364660025985277</v>
      </c>
      <c r="F1351">
        <v>38</v>
      </c>
      <c r="G1351">
        <v>29</v>
      </c>
      <c r="H1351">
        <f t="shared" si="43"/>
        <v>0.6413888888888889</v>
      </c>
    </row>
    <row r="1352" spans="1:8" x14ac:dyDescent="0.2">
      <c r="A1352" s="234">
        <v>2.6736111111110399E-2</v>
      </c>
      <c r="B1352" s="232">
        <f t="shared" si="42"/>
        <v>6.2337662337662341</v>
      </c>
      <c r="F1352">
        <v>38</v>
      </c>
      <c r="G1352">
        <v>30</v>
      </c>
      <c r="H1352">
        <f t="shared" si="43"/>
        <v>0.64166666666666661</v>
      </c>
    </row>
    <row r="1353" spans="1:8" x14ac:dyDescent="0.2">
      <c r="A1353" s="234">
        <v>2.67476851851845E-2</v>
      </c>
      <c r="B1353" s="232">
        <f t="shared" si="42"/>
        <v>6.2310688013846818</v>
      </c>
      <c r="F1353">
        <v>38</v>
      </c>
      <c r="G1353">
        <v>31</v>
      </c>
      <c r="H1353">
        <f t="shared" si="43"/>
        <v>0.64194444444444443</v>
      </c>
    </row>
    <row r="1354" spans="1:8" x14ac:dyDescent="0.2">
      <c r="A1354" s="234">
        <v>2.6759259259258601E-2</v>
      </c>
      <c r="B1354" s="232">
        <f t="shared" si="42"/>
        <v>6.2283737024221457</v>
      </c>
      <c r="F1354">
        <v>38</v>
      </c>
      <c r="G1354">
        <v>32</v>
      </c>
      <c r="H1354">
        <f t="shared" si="43"/>
        <v>0.64222222222222214</v>
      </c>
    </row>
    <row r="1355" spans="1:8" x14ac:dyDescent="0.2">
      <c r="A1355" s="234">
        <v>2.6770833333332598E-2</v>
      </c>
      <c r="B1355" s="232">
        <f t="shared" si="42"/>
        <v>6.2256809338521402</v>
      </c>
      <c r="F1355">
        <v>38</v>
      </c>
      <c r="G1355">
        <v>33</v>
      </c>
      <c r="H1355">
        <f t="shared" si="43"/>
        <v>0.64249999999999996</v>
      </c>
    </row>
    <row r="1356" spans="1:8" x14ac:dyDescent="0.2">
      <c r="A1356" s="234">
        <v>2.67824074074067E-2</v>
      </c>
      <c r="B1356" s="232">
        <f t="shared" si="42"/>
        <v>6.2229904926534143</v>
      </c>
      <c r="F1356">
        <v>38</v>
      </c>
      <c r="G1356">
        <v>34</v>
      </c>
      <c r="H1356">
        <f t="shared" si="43"/>
        <v>0.64277777777777778</v>
      </c>
    </row>
    <row r="1357" spans="1:8" x14ac:dyDescent="0.2">
      <c r="A1357" s="234">
        <v>2.6793981481480801E-2</v>
      </c>
      <c r="B1357" s="232">
        <f t="shared" si="42"/>
        <v>6.2203023758099354</v>
      </c>
      <c r="F1357">
        <v>38</v>
      </c>
      <c r="G1357">
        <v>35</v>
      </c>
      <c r="H1357">
        <f t="shared" si="43"/>
        <v>0.64305555555555549</v>
      </c>
    </row>
    <row r="1358" spans="1:8" x14ac:dyDescent="0.2">
      <c r="A1358" s="234">
        <v>2.6805555555554899E-2</v>
      </c>
      <c r="B1358" s="232">
        <f t="shared" si="42"/>
        <v>6.2176165803108807</v>
      </c>
      <c r="F1358">
        <v>38</v>
      </c>
      <c r="G1358">
        <v>36</v>
      </c>
      <c r="H1358">
        <f t="shared" si="43"/>
        <v>0.64333333333333331</v>
      </c>
    </row>
    <row r="1359" spans="1:8" x14ac:dyDescent="0.2">
      <c r="A1359" s="234">
        <v>2.68171296296289E-2</v>
      </c>
      <c r="B1359" s="232">
        <f t="shared" si="42"/>
        <v>6.2149331031506252</v>
      </c>
      <c r="F1359">
        <v>38</v>
      </c>
      <c r="G1359">
        <v>37</v>
      </c>
      <c r="H1359">
        <f t="shared" si="43"/>
        <v>0.64361111111111113</v>
      </c>
    </row>
    <row r="1360" spans="1:8" x14ac:dyDescent="0.2">
      <c r="A1360" s="234">
        <v>2.6828703703703001E-2</v>
      </c>
      <c r="B1360" s="232">
        <f t="shared" si="42"/>
        <v>6.2122519413287325</v>
      </c>
      <c r="F1360">
        <v>38</v>
      </c>
      <c r="G1360">
        <v>38</v>
      </c>
      <c r="H1360">
        <f t="shared" si="43"/>
        <v>0.64388888888888884</v>
      </c>
    </row>
    <row r="1361" spans="1:8" x14ac:dyDescent="0.2">
      <c r="A1361" s="234">
        <v>2.6840277777777099E-2</v>
      </c>
      <c r="B1361" s="232">
        <f t="shared" si="42"/>
        <v>6.2095730918499354</v>
      </c>
      <c r="F1361">
        <v>38</v>
      </c>
      <c r="G1361">
        <v>39</v>
      </c>
      <c r="H1361">
        <f t="shared" si="43"/>
        <v>0.64416666666666667</v>
      </c>
    </row>
    <row r="1362" spans="1:8" x14ac:dyDescent="0.2">
      <c r="A1362" s="234">
        <v>2.68518518518512E-2</v>
      </c>
      <c r="B1362" s="232">
        <f t="shared" si="42"/>
        <v>6.2068965517241388</v>
      </c>
      <c r="F1362">
        <v>38</v>
      </c>
      <c r="G1362">
        <v>40</v>
      </c>
      <c r="H1362">
        <f t="shared" si="43"/>
        <v>0.64444444444444438</v>
      </c>
    </row>
    <row r="1363" spans="1:8" x14ac:dyDescent="0.2">
      <c r="A1363" s="234">
        <v>2.6863425925925201E-2</v>
      </c>
      <c r="B1363" s="232">
        <f t="shared" si="42"/>
        <v>6.2042223179663942</v>
      </c>
      <c r="F1363">
        <v>38</v>
      </c>
      <c r="G1363">
        <v>41</v>
      </c>
      <c r="H1363">
        <f t="shared" si="43"/>
        <v>0.6447222222222222</v>
      </c>
    </row>
    <row r="1364" spans="1:8" x14ac:dyDescent="0.2">
      <c r="A1364" s="234">
        <v>2.6874999999999299E-2</v>
      </c>
      <c r="B1364" s="232">
        <f t="shared" si="42"/>
        <v>6.2015503875968987</v>
      </c>
      <c r="F1364">
        <v>38</v>
      </c>
      <c r="G1364">
        <v>42</v>
      </c>
      <c r="H1364">
        <f t="shared" si="43"/>
        <v>0.64500000000000002</v>
      </c>
    </row>
    <row r="1365" spans="1:8" x14ac:dyDescent="0.2">
      <c r="A1365" s="234">
        <v>2.68865740740734E-2</v>
      </c>
      <c r="B1365" s="232">
        <f t="shared" si="42"/>
        <v>6.1988807576409819</v>
      </c>
      <c r="F1365">
        <v>38</v>
      </c>
      <c r="G1365">
        <v>43</v>
      </c>
      <c r="H1365">
        <f t="shared" si="43"/>
        <v>0.64527777777777773</v>
      </c>
    </row>
    <row r="1366" spans="1:8" x14ac:dyDescent="0.2">
      <c r="A1366" s="234">
        <v>2.6898148148147401E-2</v>
      </c>
      <c r="B1366" s="232">
        <f t="shared" si="42"/>
        <v>6.1962134251290877</v>
      </c>
      <c r="F1366">
        <v>38</v>
      </c>
      <c r="G1366">
        <v>44</v>
      </c>
      <c r="H1366">
        <f t="shared" si="43"/>
        <v>0.64555555555555555</v>
      </c>
    </row>
    <row r="1367" spans="1:8" x14ac:dyDescent="0.2">
      <c r="A1367" s="234">
        <v>2.6909722222221499E-2</v>
      </c>
      <c r="B1367" s="232">
        <f t="shared" si="42"/>
        <v>6.1935483870967749</v>
      </c>
      <c r="F1367">
        <v>38</v>
      </c>
      <c r="G1367">
        <v>45</v>
      </c>
      <c r="H1367">
        <f t="shared" si="43"/>
        <v>0.64583333333333326</v>
      </c>
    </row>
    <row r="1368" spans="1:8" x14ac:dyDescent="0.2">
      <c r="A1368" s="234">
        <v>2.69212962962956E-2</v>
      </c>
      <c r="B1368" s="232">
        <f t="shared" si="42"/>
        <v>6.1908856405846953</v>
      </c>
      <c r="F1368">
        <v>38</v>
      </c>
      <c r="G1368">
        <v>46</v>
      </c>
      <c r="H1368">
        <f t="shared" si="43"/>
        <v>0.64611111111111108</v>
      </c>
    </row>
    <row r="1369" spans="1:8" x14ac:dyDescent="0.2">
      <c r="A1369" s="234">
        <v>2.6932870370369701E-2</v>
      </c>
      <c r="B1369" s="232">
        <f t="shared" si="42"/>
        <v>6.1882251826385906</v>
      </c>
      <c r="F1369">
        <v>38</v>
      </c>
      <c r="G1369">
        <v>47</v>
      </c>
      <c r="H1369">
        <f t="shared" si="43"/>
        <v>0.6463888888888889</v>
      </c>
    </row>
    <row r="1370" spans="1:8" x14ac:dyDescent="0.2">
      <c r="A1370" s="234">
        <v>2.6944444444443699E-2</v>
      </c>
      <c r="B1370" s="232">
        <f t="shared" si="42"/>
        <v>6.1855670103092786</v>
      </c>
      <c r="F1370">
        <v>38</v>
      </c>
      <c r="G1370">
        <v>48</v>
      </c>
      <c r="H1370">
        <f t="shared" si="43"/>
        <v>0.64666666666666661</v>
      </c>
    </row>
    <row r="1371" spans="1:8" x14ac:dyDescent="0.2">
      <c r="A1371" s="234">
        <v>2.69560185185178E-2</v>
      </c>
      <c r="B1371" s="232">
        <f t="shared" si="42"/>
        <v>6.1829111206526406</v>
      </c>
      <c r="F1371">
        <v>38</v>
      </c>
      <c r="G1371">
        <v>49</v>
      </c>
      <c r="H1371">
        <f t="shared" si="43"/>
        <v>0.64694444444444443</v>
      </c>
    </row>
    <row r="1372" spans="1:8" x14ac:dyDescent="0.2">
      <c r="A1372" s="234">
        <v>2.6967592592591901E-2</v>
      </c>
      <c r="B1372" s="232">
        <f t="shared" si="42"/>
        <v>6.1802575107296143</v>
      </c>
      <c r="F1372">
        <v>38</v>
      </c>
      <c r="G1372">
        <v>50</v>
      </c>
      <c r="H1372">
        <f t="shared" si="43"/>
        <v>0.64722222222222214</v>
      </c>
    </row>
    <row r="1373" spans="1:8" x14ac:dyDescent="0.2">
      <c r="A1373" s="234">
        <v>2.6979166666665999E-2</v>
      </c>
      <c r="B1373" s="232">
        <f t="shared" si="42"/>
        <v>6.1776061776061777</v>
      </c>
      <c r="F1373">
        <v>38</v>
      </c>
      <c r="G1373">
        <v>51</v>
      </c>
      <c r="H1373">
        <f t="shared" si="43"/>
        <v>0.64749999999999996</v>
      </c>
    </row>
    <row r="1374" spans="1:8" x14ac:dyDescent="0.2">
      <c r="A1374" s="234">
        <v>2.699074074074E-2</v>
      </c>
      <c r="B1374" s="232">
        <f t="shared" si="42"/>
        <v>6.1749571183533449</v>
      </c>
      <c r="F1374">
        <v>38</v>
      </c>
      <c r="G1374">
        <v>52</v>
      </c>
      <c r="H1374">
        <f t="shared" si="43"/>
        <v>0.64777777777777779</v>
      </c>
    </row>
    <row r="1375" spans="1:8" x14ac:dyDescent="0.2">
      <c r="A1375" s="234">
        <v>2.7002314814814101E-2</v>
      </c>
      <c r="B1375" s="232">
        <f t="shared" si="42"/>
        <v>6.17231033004715</v>
      </c>
      <c r="F1375">
        <v>38</v>
      </c>
      <c r="G1375">
        <v>53</v>
      </c>
      <c r="H1375">
        <f t="shared" si="43"/>
        <v>0.6480555555555555</v>
      </c>
    </row>
    <row r="1376" spans="1:8" x14ac:dyDescent="0.2">
      <c r="A1376" s="234">
        <v>2.7013888888888199E-2</v>
      </c>
      <c r="B1376" s="232">
        <f t="shared" si="42"/>
        <v>6.1696658097686381</v>
      </c>
      <c r="F1376">
        <v>38</v>
      </c>
      <c r="G1376">
        <v>54</v>
      </c>
      <c r="H1376">
        <f t="shared" si="43"/>
        <v>0.64833333333333332</v>
      </c>
    </row>
    <row r="1377" spans="1:8" x14ac:dyDescent="0.2">
      <c r="A1377" s="234">
        <v>2.70254629629623E-2</v>
      </c>
      <c r="B1377" s="232">
        <f t="shared" si="42"/>
        <v>6.1670235546038548</v>
      </c>
      <c r="F1377">
        <v>38</v>
      </c>
      <c r="G1377">
        <v>55</v>
      </c>
      <c r="H1377">
        <f t="shared" si="43"/>
        <v>0.64861111111111103</v>
      </c>
    </row>
    <row r="1378" spans="1:8" x14ac:dyDescent="0.2">
      <c r="A1378" s="234">
        <v>2.7037037037036301E-2</v>
      </c>
      <c r="B1378" s="232">
        <f t="shared" si="42"/>
        <v>6.1643835616438363</v>
      </c>
      <c r="F1378">
        <v>38</v>
      </c>
      <c r="G1378">
        <v>56</v>
      </c>
      <c r="H1378">
        <f t="shared" si="43"/>
        <v>0.64888888888888885</v>
      </c>
    </row>
    <row r="1379" spans="1:8" x14ac:dyDescent="0.2">
      <c r="A1379" s="234">
        <v>2.7048611111110399E-2</v>
      </c>
      <c r="B1379" s="232">
        <f t="shared" si="42"/>
        <v>6.1617458279845954</v>
      </c>
      <c r="F1379">
        <v>38</v>
      </c>
      <c r="G1379">
        <v>57</v>
      </c>
      <c r="H1379">
        <f t="shared" si="43"/>
        <v>0.64916666666666667</v>
      </c>
    </row>
    <row r="1380" spans="1:8" x14ac:dyDescent="0.2">
      <c r="A1380" s="234">
        <v>2.70601851851845E-2</v>
      </c>
      <c r="B1380" s="232">
        <f t="shared" si="42"/>
        <v>6.1591103507271177</v>
      </c>
      <c r="F1380">
        <v>38</v>
      </c>
      <c r="G1380">
        <v>58</v>
      </c>
      <c r="H1380">
        <f t="shared" si="43"/>
        <v>0.64944444444444438</v>
      </c>
    </row>
    <row r="1381" spans="1:8" x14ac:dyDescent="0.2">
      <c r="A1381" s="234">
        <v>2.7071759259258601E-2</v>
      </c>
      <c r="B1381" s="232">
        <f t="shared" si="42"/>
        <v>6.1564771269773413</v>
      </c>
      <c r="F1381">
        <v>38</v>
      </c>
      <c r="G1381">
        <v>59</v>
      </c>
      <c r="H1381">
        <f t="shared" si="43"/>
        <v>0.6497222222222222</v>
      </c>
    </row>
    <row r="1382" spans="1:8" x14ac:dyDescent="0.2">
      <c r="A1382" s="234">
        <v>2.7083333333332599E-2</v>
      </c>
      <c r="B1382" s="232">
        <f t="shared" si="42"/>
        <v>6.1538461538461533</v>
      </c>
      <c r="F1382">
        <v>39</v>
      </c>
      <c r="G1382">
        <v>0</v>
      </c>
      <c r="H1382">
        <f t="shared" si="43"/>
        <v>0.65</v>
      </c>
    </row>
    <row r="1383" spans="1:8" x14ac:dyDescent="0.2">
      <c r="A1383" s="234">
        <v>2.70949074074067E-2</v>
      </c>
      <c r="B1383" s="232">
        <f t="shared" si="42"/>
        <v>6.1512174284493799</v>
      </c>
      <c r="F1383">
        <v>39</v>
      </c>
      <c r="G1383">
        <v>1</v>
      </c>
      <c r="H1383">
        <f t="shared" si="43"/>
        <v>0.65027777777777784</v>
      </c>
    </row>
    <row r="1384" spans="1:8" x14ac:dyDescent="0.2">
      <c r="A1384" s="234">
        <v>2.7106481481480801E-2</v>
      </c>
      <c r="B1384" s="232">
        <f t="shared" si="42"/>
        <v>6.1485909479077714</v>
      </c>
      <c r="F1384">
        <v>39</v>
      </c>
      <c r="G1384">
        <v>2</v>
      </c>
      <c r="H1384">
        <f t="shared" si="43"/>
        <v>0.65055555555555555</v>
      </c>
    </row>
    <row r="1385" spans="1:8" x14ac:dyDescent="0.2">
      <c r="A1385" s="234">
        <v>2.7118055555554799E-2</v>
      </c>
      <c r="B1385" s="232">
        <f t="shared" si="42"/>
        <v>6.1459667093469905</v>
      </c>
      <c r="F1385">
        <v>39</v>
      </c>
      <c r="G1385">
        <v>3</v>
      </c>
      <c r="H1385">
        <f t="shared" si="43"/>
        <v>0.65083333333333337</v>
      </c>
    </row>
    <row r="1386" spans="1:8" x14ac:dyDescent="0.2">
      <c r="A1386" s="234">
        <v>2.71296296296289E-2</v>
      </c>
      <c r="B1386" s="232">
        <f t="shared" si="42"/>
        <v>6.1433447098976108</v>
      </c>
      <c r="F1386">
        <v>39</v>
      </c>
      <c r="G1386">
        <v>4</v>
      </c>
      <c r="H1386">
        <f t="shared" si="43"/>
        <v>0.65111111111111108</v>
      </c>
    </row>
    <row r="1387" spans="1:8" x14ac:dyDescent="0.2">
      <c r="A1387" s="234">
        <v>2.7141203703703001E-2</v>
      </c>
      <c r="B1387" s="232">
        <f t="shared" si="42"/>
        <v>6.1407249466950962</v>
      </c>
      <c r="F1387">
        <v>39</v>
      </c>
      <c r="G1387">
        <v>5</v>
      </c>
      <c r="H1387">
        <f t="shared" si="43"/>
        <v>0.65138888888888891</v>
      </c>
    </row>
    <row r="1388" spans="1:8" x14ac:dyDescent="0.2">
      <c r="A1388" s="234">
        <v>2.7152777777777099E-2</v>
      </c>
      <c r="B1388" s="232">
        <f t="shared" si="42"/>
        <v>6.1381074168797944</v>
      </c>
      <c r="F1388">
        <v>39</v>
      </c>
      <c r="G1388">
        <v>6</v>
      </c>
      <c r="H1388">
        <f t="shared" si="43"/>
        <v>0.65166666666666673</v>
      </c>
    </row>
    <row r="1389" spans="1:8" x14ac:dyDescent="0.2">
      <c r="A1389" s="234">
        <v>2.71643518518511E-2</v>
      </c>
      <c r="B1389" s="232">
        <f t="shared" si="42"/>
        <v>6.1354921175969324</v>
      </c>
      <c r="F1389">
        <v>39</v>
      </c>
      <c r="G1389">
        <v>7</v>
      </c>
      <c r="H1389">
        <f t="shared" si="43"/>
        <v>0.65194444444444444</v>
      </c>
    </row>
    <row r="1390" spans="1:8" x14ac:dyDescent="0.2">
      <c r="A1390" s="234">
        <v>2.7175925925925201E-2</v>
      </c>
      <c r="B1390" s="232">
        <f t="shared" si="42"/>
        <v>6.1328790459965923</v>
      </c>
      <c r="F1390">
        <v>39</v>
      </c>
      <c r="G1390">
        <v>8</v>
      </c>
      <c r="H1390">
        <f t="shared" si="43"/>
        <v>0.65222222222222226</v>
      </c>
    </row>
    <row r="1391" spans="1:8" x14ac:dyDescent="0.2">
      <c r="A1391" s="234">
        <v>2.7187499999999299E-2</v>
      </c>
      <c r="B1391" s="232">
        <f t="shared" si="42"/>
        <v>6.1302681992337167</v>
      </c>
      <c r="F1391">
        <v>39</v>
      </c>
      <c r="G1391">
        <v>9</v>
      </c>
      <c r="H1391">
        <f t="shared" si="43"/>
        <v>0.65249999999999997</v>
      </c>
    </row>
    <row r="1392" spans="1:8" x14ac:dyDescent="0.2">
      <c r="A1392" s="234">
        <v>2.71990740740734E-2</v>
      </c>
      <c r="B1392" s="232">
        <f t="shared" si="42"/>
        <v>6.1276595744680851</v>
      </c>
      <c r="F1392">
        <v>39</v>
      </c>
      <c r="G1392">
        <v>10</v>
      </c>
      <c r="H1392">
        <f t="shared" si="43"/>
        <v>0.65277777777777779</v>
      </c>
    </row>
    <row r="1393" spans="1:8" x14ac:dyDescent="0.2">
      <c r="A1393" s="234">
        <v>2.7210648148147401E-2</v>
      </c>
      <c r="B1393" s="232">
        <f t="shared" si="42"/>
        <v>6.1250531688643122</v>
      </c>
      <c r="F1393">
        <v>39</v>
      </c>
      <c r="G1393">
        <v>11</v>
      </c>
      <c r="H1393">
        <f t="shared" si="43"/>
        <v>0.65305555555555561</v>
      </c>
    </row>
    <row r="1394" spans="1:8" x14ac:dyDescent="0.2">
      <c r="A1394" s="234">
        <v>2.7222222222221499E-2</v>
      </c>
      <c r="B1394" s="232">
        <f t="shared" si="42"/>
        <v>6.1224489795918364</v>
      </c>
      <c r="F1394">
        <v>39</v>
      </c>
      <c r="G1394">
        <v>12</v>
      </c>
      <c r="H1394">
        <f t="shared" si="43"/>
        <v>0.65333333333333332</v>
      </c>
    </row>
    <row r="1395" spans="1:8" x14ac:dyDescent="0.2">
      <c r="A1395" s="234">
        <v>2.72337962962956E-2</v>
      </c>
      <c r="B1395" s="232">
        <f t="shared" si="42"/>
        <v>6.119847003824904</v>
      </c>
      <c r="F1395">
        <v>39</v>
      </c>
      <c r="G1395">
        <v>13</v>
      </c>
      <c r="H1395">
        <f t="shared" si="43"/>
        <v>0.65361111111111114</v>
      </c>
    </row>
    <row r="1396" spans="1:8" x14ac:dyDescent="0.2">
      <c r="A1396" s="234">
        <v>2.7245370370369702E-2</v>
      </c>
      <c r="B1396" s="232">
        <f t="shared" si="42"/>
        <v>6.1172472387425652</v>
      </c>
      <c r="F1396">
        <v>39</v>
      </c>
      <c r="G1396">
        <v>14</v>
      </c>
      <c r="H1396">
        <f t="shared" si="43"/>
        <v>0.65388888888888896</v>
      </c>
    </row>
    <row r="1397" spans="1:8" x14ac:dyDescent="0.2">
      <c r="A1397" s="234">
        <v>2.7256944444443699E-2</v>
      </c>
      <c r="B1397" s="232">
        <f t="shared" si="42"/>
        <v>6.114649681528662</v>
      </c>
      <c r="F1397">
        <v>39</v>
      </c>
      <c r="G1397">
        <v>15</v>
      </c>
      <c r="H1397">
        <f t="shared" si="43"/>
        <v>0.65416666666666667</v>
      </c>
    </row>
    <row r="1398" spans="1:8" x14ac:dyDescent="0.2">
      <c r="A1398" s="234">
        <v>2.72685185185178E-2</v>
      </c>
      <c r="B1398" s="232">
        <f t="shared" si="42"/>
        <v>6.1120543293718166</v>
      </c>
      <c r="F1398">
        <v>39</v>
      </c>
      <c r="G1398">
        <v>16</v>
      </c>
      <c r="H1398">
        <f t="shared" si="43"/>
        <v>0.6544444444444445</v>
      </c>
    </row>
    <row r="1399" spans="1:8" x14ac:dyDescent="0.2">
      <c r="A1399" s="234">
        <v>2.7280092592591901E-2</v>
      </c>
      <c r="B1399" s="232">
        <f t="shared" si="42"/>
        <v>6.1094611794654226</v>
      </c>
      <c r="F1399">
        <v>39</v>
      </c>
      <c r="G1399">
        <v>17</v>
      </c>
      <c r="H1399">
        <f t="shared" si="43"/>
        <v>0.65472222222222221</v>
      </c>
    </row>
    <row r="1400" spans="1:8" x14ac:dyDescent="0.2">
      <c r="A1400" s="234">
        <v>2.7291666666665999E-2</v>
      </c>
      <c r="B1400" s="232">
        <f t="shared" si="42"/>
        <v>6.1068702290076331</v>
      </c>
      <c r="F1400">
        <v>39</v>
      </c>
      <c r="G1400">
        <v>18</v>
      </c>
      <c r="H1400">
        <f t="shared" si="43"/>
        <v>0.65500000000000003</v>
      </c>
    </row>
    <row r="1401" spans="1:8" x14ac:dyDescent="0.2">
      <c r="A1401" s="234">
        <v>2.730324074074E-2</v>
      </c>
      <c r="B1401" s="232">
        <f t="shared" si="42"/>
        <v>6.1042814752013559</v>
      </c>
      <c r="F1401">
        <v>39</v>
      </c>
      <c r="G1401">
        <v>19</v>
      </c>
      <c r="H1401">
        <f t="shared" si="43"/>
        <v>0.65527777777777785</v>
      </c>
    </row>
    <row r="1402" spans="1:8" x14ac:dyDescent="0.2">
      <c r="A1402" s="234">
        <v>2.7314814814814101E-2</v>
      </c>
      <c r="B1402" s="232">
        <f t="shared" si="42"/>
        <v>6.101694915254237</v>
      </c>
      <c r="F1402">
        <v>39</v>
      </c>
      <c r="G1402">
        <v>20</v>
      </c>
      <c r="H1402">
        <f t="shared" si="43"/>
        <v>0.65555555555555556</v>
      </c>
    </row>
    <row r="1403" spans="1:8" x14ac:dyDescent="0.2">
      <c r="A1403" s="234">
        <v>2.7326388888888199E-2</v>
      </c>
      <c r="B1403" s="232">
        <f t="shared" si="42"/>
        <v>6.099110546378653</v>
      </c>
      <c r="F1403">
        <v>39</v>
      </c>
      <c r="G1403">
        <v>21</v>
      </c>
      <c r="H1403">
        <f t="shared" si="43"/>
        <v>0.65583333333333338</v>
      </c>
    </row>
    <row r="1404" spans="1:8" x14ac:dyDescent="0.2">
      <c r="A1404" s="234">
        <v>2.73379629629622E-2</v>
      </c>
      <c r="B1404" s="232">
        <f t="shared" si="42"/>
        <v>6.096528365791702</v>
      </c>
      <c r="F1404">
        <v>39</v>
      </c>
      <c r="G1404">
        <v>22</v>
      </c>
      <c r="H1404">
        <f t="shared" si="43"/>
        <v>0.65611111111111109</v>
      </c>
    </row>
    <row r="1405" spans="1:8" x14ac:dyDescent="0.2">
      <c r="A1405" s="234">
        <v>2.7349537037036301E-2</v>
      </c>
      <c r="B1405" s="232">
        <f t="shared" si="42"/>
        <v>6.093948370715192</v>
      </c>
      <c r="F1405">
        <v>39</v>
      </c>
      <c r="G1405">
        <v>23</v>
      </c>
      <c r="H1405">
        <f t="shared" si="43"/>
        <v>0.65638888888888891</v>
      </c>
    </row>
    <row r="1406" spans="1:8" x14ac:dyDescent="0.2">
      <c r="A1406" s="234">
        <v>2.7361111111110399E-2</v>
      </c>
      <c r="B1406" s="232">
        <f t="shared" si="42"/>
        <v>6.0913705583756341</v>
      </c>
      <c r="F1406">
        <v>39</v>
      </c>
      <c r="G1406">
        <v>24</v>
      </c>
      <c r="H1406">
        <f t="shared" si="43"/>
        <v>0.65666666666666673</v>
      </c>
    </row>
    <row r="1407" spans="1:8" x14ac:dyDescent="0.2">
      <c r="A1407" s="234">
        <v>2.73726851851845E-2</v>
      </c>
      <c r="B1407" s="232">
        <f t="shared" si="42"/>
        <v>6.088794926004228</v>
      </c>
      <c r="F1407">
        <v>39</v>
      </c>
      <c r="G1407">
        <v>25</v>
      </c>
      <c r="H1407">
        <f t="shared" si="43"/>
        <v>0.65694444444444444</v>
      </c>
    </row>
    <row r="1408" spans="1:8" x14ac:dyDescent="0.2">
      <c r="A1408" s="234">
        <v>2.7384259259258501E-2</v>
      </c>
      <c r="B1408" s="232">
        <f t="shared" si="42"/>
        <v>6.0862214708368549</v>
      </c>
      <c r="F1408">
        <v>39</v>
      </c>
      <c r="G1408">
        <v>26</v>
      </c>
      <c r="H1408">
        <f t="shared" si="43"/>
        <v>0.65722222222222226</v>
      </c>
    </row>
    <row r="1409" spans="1:8" x14ac:dyDescent="0.2">
      <c r="A1409" s="234">
        <v>2.7395833333332599E-2</v>
      </c>
      <c r="B1409" s="232">
        <f t="shared" si="42"/>
        <v>6.0836501901140689</v>
      </c>
      <c r="F1409">
        <v>39</v>
      </c>
      <c r="G1409">
        <v>27</v>
      </c>
      <c r="H1409">
        <f t="shared" si="43"/>
        <v>0.65749999999999997</v>
      </c>
    </row>
    <row r="1410" spans="1:8" x14ac:dyDescent="0.2">
      <c r="A1410" s="234">
        <v>2.74074074074067E-2</v>
      </c>
      <c r="B1410" s="232">
        <f t="shared" si="42"/>
        <v>6.0810810810810807</v>
      </c>
      <c r="F1410">
        <v>39</v>
      </c>
      <c r="G1410">
        <v>28</v>
      </c>
      <c r="H1410">
        <f t="shared" si="43"/>
        <v>0.65777777777777779</v>
      </c>
    </row>
    <row r="1411" spans="1:8" x14ac:dyDescent="0.2">
      <c r="A1411" s="234">
        <v>2.7418981481480802E-2</v>
      </c>
      <c r="B1411" s="232">
        <f t="shared" ref="B1411:B1442" si="44">$C$1/H1411</f>
        <v>6.0785141409877577</v>
      </c>
      <c r="F1411">
        <v>39</v>
      </c>
      <c r="G1411">
        <v>29</v>
      </c>
      <c r="H1411">
        <f t="shared" ref="H1411:H1442" si="45">F1411/60+G1411/3600</f>
        <v>0.65805555555555562</v>
      </c>
    </row>
    <row r="1412" spans="1:8" x14ac:dyDescent="0.2">
      <c r="A1412" s="234">
        <v>2.7430555555554799E-2</v>
      </c>
      <c r="B1412" s="232">
        <f t="shared" si="44"/>
        <v>6.075949367088608</v>
      </c>
      <c r="F1412">
        <v>39</v>
      </c>
      <c r="G1412">
        <v>30</v>
      </c>
      <c r="H1412">
        <f t="shared" si="45"/>
        <v>0.65833333333333333</v>
      </c>
    </row>
    <row r="1413" spans="1:8" x14ac:dyDescent="0.2">
      <c r="A1413" s="234">
        <v>2.74421296296289E-2</v>
      </c>
      <c r="B1413" s="232">
        <f t="shared" si="44"/>
        <v>6.0733867566427664</v>
      </c>
      <c r="F1413">
        <v>39</v>
      </c>
      <c r="G1413">
        <v>31</v>
      </c>
      <c r="H1413">
        <f t="shared" si="45"/>
        <v>0.65861111111111115</v>
      </c>
    </row>
    <row r="1414" spans="1:8" x14ac:dyDescent="0.2">
      <c r="A1414" s="234">
        <v>2.7453703703703002E-2</v>
      </c>
      <c r="B1414" s="232">
        <f t="shared" si="44"/>
        <v>6.0708263069139967</v>
      </c>
      <c r="F1414">
        <v>39</v>
      </c>
      <c r="G1414">
        <v>32</v>
      </c>
      <c r="H1414">
        <f t="shared" si="45"/>
        <v>0.65888888888888886</v>
      </c>
    </row>
    <row r="1415" spans="1:8" x14ac:dyDescent="0.2">
      <c r="A1415" s="234">
        <v>2.7465277777777099E-2</v>
      </c>
      <c r="B1415" s="232">
        <f t="shared" si="44"/>
        <v>6.0682680151706698</v>
      </c>
      <c r="F1415">
        <v>39</v>
      </c>
      <c r="G1415">
        <v>33</v>
      </c>
      <c r="H1415">
        <f t="shared" si="45"/>
        <v>0.65916666666666668</v>
      </c>
    </row>
    <row r="1416" spans="1:8" x14ac:dyDescent="0.2">
      <c r="A1416" s="234">
        <v>2.74768518518511E-2</v>
      </c>
      <c r="B1416" s="232">
        <f t="shared" si="44"/>
        <v>6.0657118786857618</v>
      </c>
      <c r="F1416">
        <v>39</v>
      </c>
      <c r="G1416">
        <v>34</v>
      </c>
      <c r="H1416">
        <f t="shared" si="45"/>
        <v>0.6594444444444445</v>
      </c>
    </row>
    <row r="1417" spans="1:8" x14ac:dyDescent="0.2">
      <c r="A1417" s="234">
        <v>2.7488425925925201E-2</v>
      </c>
      <c r="B1417" s="232">
        <f t="shared" si="44"/>
        <v>6.0631578947368423</v>
      </c>
      <c r="F1417">
        <v>39</v>
      </c>
      <c r="G1417">
        <v>35</v>
      </c>
      <c r="H1417">
        <f t="shared" si="45"/>
        <v>0.65972222222222221</v>
      </c>
    </row>
    <row r="1418" spans="1:8" x14ac:dyDescent="0.2">
      <c r="A1418" s="234">
        <v>2.7499999999999299E-2</v>
      </c>
      <c r="B1418" s="232">
        <f t="shared" si="44"/>
        <v>6.0606060606060606</v>
      </c>
      <c r="F1418">
        <v>39</v>
      </c>
      <c r="G1418">
        <v>36</v>
      </c>
      <c r="H1418">
        <f t="shared" si="45"/>
        <v>0.66</v>
      </c>
    </row>
    <row r="1419" spans="1:8" x14ac:dyDescent="0.2">
      <c r="A1419" s="234">
        <v>2.75115740740733E-2</v>
      </c>
      <c r="B1419" s="232">
        <f t="shared" si="44"/>
        <v>6.0580563735801425</v>
      </c>
      <c r="F1419">
        <v>39</v>
      </c>
      <c r="G1419">
        <v>37</v>
      </c>
      <c r="H1419">
        <f t="shared" si="45"/>
        <v>0.66027777777777785</v>
      </c>
    </row>
    <row r="1420" spans="1:8" x14ac:dyDescent="0.2">
      <c r="A1420" s="234">
        <v>2.7523148148147401E-2</v>
      </c>
      <c r="B1420" s="232">
        <f t="shared" si="44"/>
        <v>6.0555088309503784</v>
      </c>
      <c r="F1420">
        <v>39</v>
      </c>
      <c r="G1420">
        <v>38</v>
      </c>
      <c r="H1420">
        <f t="shared" si="45"/>
        <v>0.66055555555555556</v>
      </c>
    </row>
    <row r="1421" spans="1:8" x14ac:dyDescent="0.2">
      <c r="A1421" s="234">
        <v>2.7534722222221499E-2</v>
      </c>
      <c r="B1421" s="232">
        <f t="shared" si="44"/>
        <v>6.0529634300126096</v>
      </c>
      <c r="F1421">
        <v>39</v>
      </c>
      <c r="G1421">
        <v>39</v>
      </c>
      <c r="H1421">
        <f t="shared" si="45"/>
        <v>0.66083333333333338</v>
      </c>
    </row>
    <row r="1422" spans="1:8" x14ac:dyDescent="0.2">
      <c r="A1422" s="234">
        <v>2.7546296296295601E-2</v>
      </c>
      <c r="B1422" s="232">
        <f t="shared" si="44"/>
        <v>6.0504201680672267</v>
      </c>
      <c r="F1422">
        <v>39</v>
      </c>
      <c r="G1422">
        <v>40</v>
      </c>
      <c r="H1422">
        <f t="shared" si="45"/>
        <v>0.66111111111111109</v>
      </c>
    </row>
    <row r="1423" spans="1:8" x14ac:dyDescent="0.2">
      <c r="A1423" s="234">
        <v>2.7557870370369601E-2</v>
      </c>
      <c r="B1423" s="232">
        <f t="shared" si="44"/>
        <v>6.0478790424191518</v>
      </c>
      <c r="F1423">
        <v>39</v>
      </c>
      <c r="G1423">
        <v>41</v>
      </c>
      <c r="H1423">
        <f t="shared" si="45"/>
        <v>0.66138888888888892</v>
      </c>
    </row>
    <row r="1424" spans="1:8" x14ac:dyDescent="0.2">
      <c r="A1424" s="234">
        <v>2.7569444444443699E-2</v>
      </c>
      <c r="B1424" s="232">
        <f t="shared" si="44"/>
        <v>6.045340050377833</v>
      </c>
      <c r="F1424">
        <v>39</v>
      </c>
      <c r="G1424">
        <v>42</v>
      </c>
      <c r="H1424">
        <f t="shared" si="45"/>
        <v>0.66166666666666674</v>
      </c>
    </row>
    <row r="1425" spans="1:8" x14ac:dyDescent="0.2">
      <c r="A1425" s="234">
        <v>2.75810185185178E-2</v>
      </c>
      <c r="B1425" s="232">
        <f t="shared" si="44"/>
        <v>6.0428031892572385</v>
      </c>
      <c r="F1425">
        <v>39</v>
      </c>
      <c r="G1425">
        <v>43</v>
      </c>
      <c r="H1425">
        <f t="shared" si="45"/>
        <v>0.66194444444444445</v>
      </c>
    </row>
    <row r="1426" spans="1:8" x14ac:dyDescent="0.2">
      <c r="A1426" s="234">
        <v>2.7592592592591898E-2</v>
      </c>
      <c r="B1426" s="232">
        <f t="shared" si="44"/>
        <v>6.0402684563758386</v>
      </c>
      <c r="F1426">
        <v>39</v>
      </c>
      <c r="G1426">
        <v>44</v>
      </c>
      <c r="H1426">
        <f t="shared" si="45"/>
        <v>0.66222222222222227</v>
      </c>
    </row>
    <row r="1427" spans="1:8" x14ac:dyDescent="0.2">
      <c r="A1427" s="234">
        <v>2.7604166666665899E-2</v>
      </c>
      <c r="B1427" s="232">
        <f t="shared" si="44"/>
        <v>6.0377358490566042</v>
      </c>
      <c r="F1427">
        <v>39</v>
      </c>
      <c r="G1427">
        <v>45</v>
      </c>
      <c r="H1427">
        <f t="shared" si="45"/>
        <v>0.66249999999999998</v>
      </c>
    </row>
    <row r="1428" spans="1:8" x14ac:dyDescent="0.2">
      <c r="A1428" s="234">
        <v>2.761574074074E-2</v>
      </c>
      <c r="B1428" s="232">
        <f t="shared" si="44"/>
        <v>6.0352053646269903</v>
      </c>
      <c r="F1428">
        <v>39</v>
      </c>
      <c r="G1428">
        <v>46</v>
      </c>
      <c r="H1428">
        <f t="shared" si="45"/>
        <v>0.6627777777777778</v>
      </c>
    </row>
    <row r="1429" spans="1:8" x14ac:dyDescent="0.2">
      <c r="A1429" s="234">
        <v>2.7627314814814102E-2</v>
      </c>
      <c r="B1429" s="232">
        <f t="shared" si="44"/>
        <v>6.0326770004189356</v>
      </c>
      <c r="F1429">
        <v>39</v>
      </c>
      <c r="G1429">
        <v>47</v>
      </c>
      <c r="H1429">
        <f t="shared" si="45"/>
        <v>0.66305555555555562</v>
      </c>
    </row>
    <row r="1430" spans="1:8" x14ac:dyDescent="0.2">
      <c r="A1430" s="234">
        <v>2.76388888888882E-2</v>
      </c>
      <c r="B1430" s="232">
        <f t="shared" si="44"/>
        <v>6.0301507537688446</v>
      </c>
      <c r="F1430">
        <v>39</v>
      </c>
      <c r="G1430">
        <v>48</v>
      </c>
      <c r="H1430">
        <f t="shared" si="45"/>
        <v>0.66333333333333333</v>
      </c>
    </row>
    <row r="1431" spans="1:8" x14ac:dyDescent="0.2">
      <c r="A1431" s="234">
        <v>2.76504629629622E-2</v>
      </c>
      <c r="B1431" s="232">
        <f t="shared" si="44"/>
        <v>6.0276266220175803</v>
      </c>
      <c r="F1431">
        <v>39</v>
      </c>
      <c r="G1431">
        <v>49</v>
      </c>
      <c r="H1431">
        <f t="shared" si="45"/>
        <v>0.66361111111111115</v>
      </c>
    </row>
    <row r="1432" spans="1:8" x14ac:dyDescent="0.2">
      <c r="A1432" s="234">
        <v>2.7662037037036302E-2</v>
      </c>
      <c r="B1432" s="232">
        <f t="shared" si="44"/>
        <v>6.0251046025104609</v>
      </c>
      <c r="F1432">
        <v>39</v>
      </c>
      <c r="G1432">
        <v>50</v>
      </c>
      <c r="H1432">
        <f t="shared" si="45"/>
        <v>0.66388888888888886</v>
      </c>
    </row>
    <row r="1433" spans="1:8" x14ac:dyDescent="0.2">
      <c r="A1433" s="234">
        <v>2.7673611111110399E-2</v>
      </c>
      <c r="B1433" s="232">
        <f t="shared" si="44"/>
        <v>6.0225846925972393</v>
      </c>
      <c r="F1433">
        <v>39</v>
      </c>
      <c r="G1433">
        <v>51</v>
      </c>
      <c r="H1433">
        <f t="shared" si="45"/>
        <v>0.66416666666666668</v>
      </c>
    </row>
    <row r="1434" spans="1:8" x14ac:dyDescent="0.2">
      <c r="A1434" s="234">
        <v>2.7685185185184501E-2</v>
      </c>
      <c r="B1434" s="232">
        <f t="shared" si="44"/>
        <v>6.0200668896321066</v>
      </c>
      <c r="F1434">
        <v>39</v>
      </c>
      <c r="G1434">
        <v>52</v>
      </c>
      <c r="H1434">
        <f t="shared" si="45"/>
        <v>0.6644444444444445</v>
      </c>
    </row>
    <row r="1435" spans="1:8" x14ac:dyDescent="0.2">
      <c r="A1435" s="234">
        <v>2.7696759259258501E-2</v>
      </c>
      <c r="B1435" s="232">
        <f t="shared" si="44"/>
        <v>6.0175511909736734</v>
      </c>
      <c r="F1435">
        <v>39</v>
      </c>
      <c r="G1435">
        <v>53</v>
      </c>
      <c r="H1435">
        <f t="shared" si="45"/>
        <v>0.66472222222222221</v>
      </c>
    </row>
    <row r="1436" spans="1:8" x14ac:dyDescent="0.2">
      <c r="A1436" s="234">
        <v>2.7708333333332599E-2</v>
      </c>
      <c r="B1436" s="232">
        <f t="shared" si="44"/>
        <v>6.0150375939849621</v>
      </c>
      <c r="F1436">
        <v>39</v>
      </c>
      <c r="G1436">
        <v>54</v>
      </c>
      <c r="H1436">
        <f t="shared" si="45"/>
        <v>0.66500000000000004</v>
      </c>
    </row>
    <row r="1437" spans="1:8" x14ac:dyDescent="0.2">
      <c r="A1437" s="234">
        <v>2.7719907407406701E-2</v>
      </c>
      <c r="B1437" s="232">
        <f t="shared" si="44"/>
        <v>6.0125260960334028</v>
      </c>
      <c r="F1437">
        <v>39</v>
      </c>
      <c r="G1437">
        <v>55</v>
      </c>
      <c r="H1437">
        <f t="shared" si="45"/>
        <v>0.66527777777777775</v>
      </c>
    </row>
    <row r="1438" spans="1:8" x14ac:dyDescent="0.2">
      <c r="A1438" s="234">
        <v>2.7731481481480701E-2</v>
      </c>
      <c r="B1438" s="232">
        <f t="shared" si="44"/>
        <v>6.010016694490818</v>
      </c>
      <c r="F1438">
        <v>39</v>
      </c>
      <c r="G1438">
        <v>56</v>
      </c>
      <c r="H1438">
        <f t="shared" si="45"/>
        <v>0.66555555555555557</v>
      </c>
    </row>
    <row r="1439" spans="1:8" x14ac:dyDescent="0.2">
      <c r="A1439" s="234">
        <v>2.7743055555554799E-2</v>
      </c>
      <c r="B1439" s="232">
        <f t="shared" si="44"/>
        <v>6.0075093867334166</v>
      </c>
      <c r="F1439">
        <v>39</v>
      </c>
      <c r="G1439">
        <v>57</v>
      </c>
      <c r="H1439">
        <f t="shared" si="45"/>
        <v>0.66583333333333339</v>
      </c>
    </row>
    <row r="1440" spans="1:8" x14ac:dyDescent="0.2">
      <c r="A1440" s="234">
        <v>2.7754629629628901E-2</v>
      </c>
      <c r="B1440" s="232">
        <f t="shared" si="44"/>
        <v>6.0050041701417847</v>
      </c>
      <c r="F1440">
        <v>39</v>
      </c>
      <c r="G1440">
        <v>58</v>
      </c>
      <c r="H1440">
        <f t="shared" si="45"/>
        <v>0.6661111111111111</v>
      </c>
    </row>
    <row r="1441" spans="1:8" x14ac:dyDescent="0.2">
      <c r="A1441" s="234">
        <v>2.7766203703702998E-2</v>
      </c>
      <c r="B1441" s="232">
        <f t="shared" si="44"/>
        <v>6.0025010421008753</v>
      </c>
      <c r="F1441">
        <v>39</v>
      </c>
      <c r="G1441">
        <v>59</v>
      </c>
      <c r="H1441">
        <f t="shared" si="45"/>
        <v>0.66638888888888892</v>
      </c>
    </row>
    <row r="1442" spans="1:8" x14ac:dyDescent="0.2">
      <c r="A1442" s="234">
        <v>2.7777777777776999E-2</v>
      </c>
      <c r="B1442" s="232">
        <f t="shared" si="44"/>
        <v>6</v>
      </c>
      <c r="F1442">
        <v>40</v>
      </c>
      <c r="G1442">
        <v>0</v>
      </c>
      <c r="H1442">
        <f t="shared" si="45"/>
        <v>0.66666666666666663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I4" sqref="I4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7" width="8.28515625" style="34" customWidth="1"/>
    <col min="8" max="8" width="10" style="34" customWidth="1"/>
    <col min="9" max="12" width="11.42578125" style="35"/>
    <col min="13" max="13" width="15.28515625" style="34" bestFit="1" customWidth="1"/>
    <col min="14" max="16384" width="11.42578125" style="35"/>
  </cols>
  <sheetData>
    <row r="1" spans="1:13" ht="126.75" thickBot="1" x14ac:dyDescent="0.3">
      <c r="A1" s="86"/>
      <c r="B1" s="86"/>
      <c r="C1" s="86"/>
      <c r="D1" s="86"/>
      <c r="E1" s="87"/>
      <c r="F1" s="88" t="s">
        <v>29</v>
      </c>
      <c r="G1" s="110" t="s">
        <v>188</v>
      </c>
      <c r="H1" s="110" t="s">
        <v>28</v>
      </c>
      <c r="I1" s="140" t="s">
        <v>190</v>
      </c>
      <c r="J1" s="141" t="s">
        <v>55</v>
      </c>
      <c r="K1" s="141" t="s">
        <v>56</v>
      </c>
      <c r="L1" s="141" t="s">
        <v>57</v>
      </c>
      <c r="M1" s="142" t="s">
        <v>58</v>
      </c>
    </row>
    <row r="2" spans="1:13" ht="13.5" thickTop="1" x14ac:dyDescent="0.2">
      <c r="A2" s="83" t="s">
        <v>0</v>
      </c>
      <c r="B2" s="100"/>
      <c r="C2" s="100"/>
      <c r="D2" s="100"/>
      <c r="E2" s="84" t="s">
        <v>4</v>
      </c>
      <c r="F2" s="84">
        <v>2010</v>
      </c>
      <c r="G2" s="116">
        <v>2010</v>
      </c>
      <c r="H2" s="144" t="s">
        <v>189</v>
      </c>
      <c r="I2" s="143"/>
      <c r="J2" s="145"/>
      <c r="K2" s="144"/>
      <c r="L2" s="144"/>
      <c r="M2" s="186"/>
    </row>
    <row r="3" spans="1:13" x14ac:dyDescent="0.2">
      <c r="A3" s="37"/>
      <c r="B3" s="101"/>
      <c r="C3" s="101"/>
      <c r="D3" s="101"/>
      <c r="E3" s="38"/>
      <c r="F3" s="38"/>
      <c r="G3" s="38"/>
      <c r="H3" s="182"/>
      <c r="I3" s="65"/>
      <c r="J3" s="147"/>
      <c r="K3" s="63"/>
      <c r="L3" s="63"/>
      <c r="M3" s="187"/>
    </row>
    <row r="4" spans="1:13" ht="11.25" customHeight="1" x14ac:dyDescent="0.2">
      <c r="A4" s="43" t="s">
        <v>214</v>
      </c>
      <c r="B4" s="103"/>
      <c r="C4" s="103"/>
      <c r="D4" s="103"/>
      <c r="E4" s="41" t="s">
        <v>1</v>
      </c>
      <c r="F4" s="42">
        <v>2.3198302469135804E-2</v>
      </c>
      <c r="G4" s="181">
        <v>2.314814814814815E-2</v>
      </c>
      <c r="H4" s="184">
        <v>2.314814814814815E-2</v>
      </c>
      <c r="I4" s="65">
        <f t="shared" ref="I4:I43" si="0">F4*40%+G4*40%+H4*20%</f>
        <v>2.3168209876543212E-2</v>
      </c>
      <c r="J4" s="183">
        <f>$I$4-I4</f>
        <v>0</v>
      </c>
      <c r="K4" s="123">
        <v>2.3171296296296297E-2</v>
      </c>
      <c r="L4" s="185">
        <v>2.1985300925925929E-2</v>
      </c>
      <c r="M4" s="188">
        <f>L4-J4</f>
        <v>2.1985300925925929E-2</v>
      </c>
    </row>
    <row r="5" spans="1:13" ht="11.25" customHeight="1" x14ac:dyDescent="0.2">
      <c r="A5" s="40" t="s">
        <v>166</v>
      </c>
      <c r="B5" s="102"/>
      <c r="C5" s="102"/>
      <c r="D5" s="102"/>
      <c r="E5" s="41" t="s">
        <v>1</v>
      </c>
      <c r="F5" s="42">
        <v>1.619285300925926E-2</v>
      </c>
      <c r="G5" s="181">
        <v>1.5208333333333332E-2</v>
      </c>
      <c r="H5" s="184">
        <v>1.5208333333333332E-2</v>
      </c>
      <c r="I5" s="65">
        <f t="shared" si="0"/>
        <v>1.5602141203703705E-2</v>
      </c>
      <c r="J5" s="183">
        <f t="shared" ref="J5:J43" si="1">$I$4-I5</f>
        <v>7.5660686728395068E-3</v>
      </c>
      <c r="K5" s="123">
        <v>2.3171296296296301E-2</v>
      </c>
      <c r="L5" s="185">
        <v>2.3137615740740743E-2</v>
      </c>
      <c r="M5" s="188">
        <f t="shared" ref="M5:M20" si="2">L5-J5</f>
        <v>1.5571547067901237E-2</v>
      </c>
    </row>
    <row r="6" spans="1:13" x14ac:dyDescent="0.2">
      <c r="A6" s="40" t="s">
        <v>162</v>
      </c>
      <c r="B6" s="102"/>
      <c r="C6" s="102"/>
      <c r="D6" s="102"/>
      <c r="E6" s="44" t="s">
        <v>3</v>
      </c>
      <c r="F6" s="45">
        <v>1.3972222222222223E-2</v>
      </c>
      <c r="G6" s="181">
        <v>1.2847222222222223E-2</v>
      </c>
      <c r="H6" s="184">
        <v>1.2847222222222223E-2</v>
      </c>
      <c r="I6" s="65">
        <f t="shared" si="0"/>
        <v>1.3297222222222226E-2</v>
      </c>
      <c r="J6" s="183">
        <f t="shared" si="1"/>
        <v>9.8709876543209858E-3</v>
      </c>
      <c r="K6" s="123">
        <v>2.3171296296296301E-2</v>
      </c>
      <c r="L6" s="185">
        <v>2.3152777777777783E-2</v>
      </c>
      <c r="M6" s="188">
        <f t="shared" si="2"/>
        <v>1.3281790123456797E-2</v>
      </c>
    </row>
    <row r="7" spans="1:13" ht="11.25" customHeight="1" x14ac:dyDescent="0.2">
      <c r="A7" s="40" t="s">
        <v>21</v>
      </c>
      <c r="B7" s="102"/>
      <c r="C7" s="102"/>
      <c r="D7" s="102"/>
      <c r="E7" s="41" t="s">
        <v>1</v>
      </c>
      <c r="F7" s="42">
        <v>1.7211371527777776E-2</v>
      </c>
      <c r="G7" s="181">
        <v>1.650462962962963E-2</v>
      </c>
      <c r="H7" s="184">
        <v>1.5335648148148147E-2</v>
      </c>
      <c r="I7" s="65">
        <f t="shared" si="0"/>
        <v>1.655353009259259E-2</v>
      </c>
      <c r="J7" s="183">
        <f t="shared" si="1"/>
        <v>6.6146797839506215E-3</v>
      </c>
      <c r="K7" s="123">
        <v>2.3171296296296301E-2</v>
      </c>
      <c r="L7" s="185">
        <v>2.3163657407407404E-2</v>
      </c>
      <c r="M7" s="188">
        <f t="shared" si="2"/>
        <v>1.6548977623456782E-2</v>
      </c>
    </row>
    <row r="8" spans="1:13" ht="11.25" customHeight="1" x14ac:dyDescent="0.2">
      <c r="A8" s="40" t="s">
        <v>73</v>
      </c>
      <c r="B8" s="102"/>
      <c r="C8" s="102"/>
      <c r="D8" s="102"/>
      <c r="E8" s="41" t="s">
        <v>1</v>
      </c>
      <c r="F8" s="42">
        <v>1.5991512345679013E-2</v>
      </c>
      <c r="G8" s="181">
        <v>1.462962962962963E-2</v>
      </c>
      <c r="H8" s="184">
        <v>1.4108796296296295E-2</v>
      </c>
      <c r="I8" s="65">
        <f t="shared" si="0"/>
        <v>1.5070216049382718E-2</v>
      </c>
      <c r="J8" s="183">
        <f t="shared" si="1"/>
        <v>8.0979938271604941E-3</v>
      </c>
      <c r="K8" s="123">
        <v>2.3171296296296301E-2</v>
      </c>
      <c r="L8" s="185">
        <v>2.3177083333333334E-2</v>
      </c>
      <c r="M8" s="188">
        <f t="shared" si="2"/>
        <v>1.507908950617284E-2</v>
      </c>
    </row>
    <row r="9" spans="1:13" x14ac:dyDescent="0.2">
      <c r="A9" s="40" t="s">
        <v>6</v>
      </c>
      <c r="B9" s="102"/>
      <c r="C9" s="102"/>
      <c r="D9" s="102"/>
      <c r="E9" s="44" t="s">
        <v>3</v>
      </c>
      <c r="F9" s="45">
        <v>1.2825360082304525E-2</v>
      </c>
      <c r="G9" s="181">
        <v>1.2013888888888888E-2</v>
      </c>
      <c r="H9" s="184">
        <v>1.1689814814814814E-2</v>
      </c>
      <c r="I9" s="65">
        <f t="shared" si="0"/>
        <v>1.227366255144033E-2</v>
      </c>
      <c r="J9" s="183">
        <f t="shared" si="1"/>
        <v>1.0894547325102881E-2</v>
      </c>
      <c r="K9" s="123">
        <v>2.3171296296296301E-2</v>
      </c>
      <c r="L9" s="185">
        <v>2.3251967592592595E-2</v>
      </c>
      <c r="M9" s="188">
        <f t="shared" si="2"/>
        <v>1.2357420267489714E-2</v>
      </c>
    </row>
    <row r="10" spans="1:13" x14ac:dyDescent="0.2">
      <c r="A10" s="80" t="s">
        <v>38</v>
      </c>
      <c r="B10" s="104" t="s">
        <v>83</v>
      </c>
      <c r="C10" s="104"/>
      <c r="D10" s="104"/>
      <c r="E10" s="94" t="s">
        <v>126</v>
      </c>
      <c r="F10" s="95">
        <v>1.4254629629629631E-2</v>
      </c>
      <c r="G10" s="181">
        <v>1.3935185185185184E-2</v>
      </c>
      <c r="H10" s="184">
        <v>1.3935185185185184E-2</v>
      </c>
      <c r="I10" s="65">
        <f t="shared" si="0"/>
        <v>1.4062962962962965E-2</v>
      </c>
      <c r="J10" s="183">
        <f t="shared" si="1"/>
        <v>9.105246913580247E-3</v>
      </c>
      <c r="K10" s="123">
        <v>2.3171296296296301E-2</v>
      </c>
      <c r="L10" s="185">
        <v>2.326134259259259E-2</v>
      </c>
      <c r="M10" s="188">
        <f t="shared" si="2"/>
        <v>1.4156095679012343E-2</v>
      </c>
    </row>
    <row r="11" spans="1:13" ht="10.5" customHeight="1" x14ac:dyDescent="0.2">
      <c r="A11" s="40" t="s">
        <v>11</v>
      </c>
      <c r="B11" s="102"/>
      <c r="C11" s="102"/>
      <c r="D11" s="102"/>
      <c r="E11" s="41" t="s">
        <v>1</v>
      </c>
      <c r="F11" s="42">
        <v>1.5411793372319691E-2</v>
      </c>
      <c r="G11" s="181">
        <v>1.4872685185185185E-2</v>
      </c>
      <c r="H11" s="184">
        <v>1.4363425925925925E-2</v>
      </c>
      <c r="I11" s="65">
        <f t="shared" si="0"/>
        <v>1.4986476608187136E-2</v>
      </c>
      <c r="J11" s="183">
        <f t="shared" si="1"/>
        <v>8.1817332683560753E-3</v>
      </c>
      <c r="K11" s="123">
        <v>2.3171296296296301E-2</v>
      </c>
      <c r="L11" s="185">
        <v>2.3285995370370367E-2</v>
      </c>
      <c r="M11" s="188">
        <f t="shared" si="2"/>
        <v>1.5104262102014291E-2</v>
      </c>
    </row>
    <row r="12" spans="1:13" ht="11.25" customHeight="1" x14ac:dyDescent="0.2">
      <c r="A12" s="40" t="s">
        <v>122</v>
      </c>
      <c r="B12" s="102"/>
      <c r="C12" s="102"/>
      <c r="D12" s="102"/>
      <c r="E12" s="41" t="s">
        <v>1</v>
      </c>
      <c r="F12" s="42">
        <v>1.6473524305555556E-2</v>
      </c>
      <c r="G12" s="181">
        <v>1.6111111111111111E-2</v>
      </c>
      <c r="H12" s="184">
        <v>1.6111111111111111E-2</v>
      </c>
      <c r="I12" s="65">
        <f t="shared" si="0"/>
        <v>1.6256076388888891E-2</v>
      </c>
      <c r="J12" s="183">
        <f t="shared" si="1"/>
        <v>6.9121334876543206E-3</v>
      </c>
      <c r="K12" s="123">
        <v>2.3171296296296301E-2</v>
      </c>
      <c r="L12" s="185">
        <v>2.3291666666666665E-2</v>
      </c>
      <c r="M12" s="188">
        <f t="shared" si="2"/>
        <v>1.6379533179012345E-2</v>
      </c>
    </row>
    <row r="13" spans="1:13" x14ac:dyDescent="0.2">
      <c r="A13" s="40" t="s">
        <v>114</v>
      </c>
      <c r="B13" s="102"/>
      <c r="C13" s="102"/>
      <c r="D13" s="102"/>
      <c r="E13" s="44" t="s">
        <v>3</v>
      </c>
      <c r="F13" s="45">
        <v>1.2395833333333335E-2</v>
      </c>
      <c r="G13" s="181">
        <v>1.2395833333333335E-2</v>
      </c>
      <c r="H13" s="184">
        <v>1.2395833333333335E-2</v>
      </c>
      <c r="I13" s="65">
        <f t="shared" si="0"/>
        <v>1.2395833333333337E-2</v>
      </c>
      <c r="J13" s="183">
        <f t="shared" si="1"/>
        <v>1.0772376543209875E-2</v>
      </c>
      <c r="K13" s="123">
        <v>2.3171296296296301E-2</v>
      </c>
      <c r="L13" s="185">
        <v>2.3328240740740743E-2</v>
      </c>
      <c r="M13" s="188">
        <f t="shared" si="2"/>
        <v>1.2555864197530868E-2</v>
      </c>
    </row>
    <row r="14" spans="1:13" ht="11.25" customHeight="1" x14ac:dyDescent="0.2">
      <c r="A14" s="40" t="s">
        <v>120</v>
      </c>
      <c r="B14" s="102"/>
      <c r="C14" s="102"/>
      <c r="D14" s="102"/>
      <c r="E14" s="41" t="s">
        <v>1</v>
      </c>
      <c r="F14" s="42">
        <v>1.5895061728395062E-2</v>
      </c>
      <c r="G14" s="181">
        <v>1.4756944444444446E-2</v>
      </c>
      <c r="H14" s="184">
        <v>1.4756944444444446E-2</v>
      </c>
      <c r="I14" s="65">
        <f t="shared" si="0"/>
        <v>1.5212191358024693E-2</v>
      </c>
      <c r="J14" s="183">
        <f t="shared" si="1"/>
        <v>7.9560185185185185E-3</v>
      </c>
      <c r="K14" s="123">
        <v>2.3171296296296301E-2</v>
      </c>
      <c r="L14" s="185">
        <v>2.3395949074074076E-2</v>
      </c>
      <c r="M14" s="188">
        <f t="shared" si="2"/>
        <v>1.5439930555555557E-2</v>
      </c>
    </row>
    <row r="15" spans="1:13" ht="11.25" customHeight="1" x14ac:dyDescent="0.2">
      <c r="A15" s="40" t="s">
        <v>145</v>
      </c>
      <c r="B15" s="102"/>
      <c r="C15" s="102"/>
      <c r="D15" s="102"/>
      <c r="E15" s="41" t="s">
        <v>1</v>
      </c>
      <c r="F15" s="42">
        <v>1.5486111111111114E-2</v>
      </c>
      <c r="G15" s="181">
        <v>1.486111111111111E-2</v>
      </c>
      <c r="H15" s="184">
        <v>1.486111111111111E-2</v>
      </c>
      <c r="I15" s="65">
        <f t="shared" si="0"/>
        <v>1.5111111111111112E-2</v>
      </c>
      <c r="J15" s="183">
        <f t="shared" si="1"/>
        <v>8.0570987654321E-3</v>
      </c>
      <c r="K15" s="123">
        <v>2.3171296296296301E-2</v>
      </c>
      <c r="L15" s="185">
        <v>2.34375E-2</v>
      </c>
      <c r="M15" s="188">
        <f t="shared" si="2"/>
        <v>1.53804012345679E-2</v>
      </c>
    </row>
    <row r="16" spans="1:13" ht="11.25" customHeight="1" x14ac:dyDescent="0.2">
      <c r="A16" s="40" t="s">
        <v>9</v>
      </c>
      <c r="B16" s="102"/>
      <c r="C16" s="102"/>
      <c r="D16" s="102"/>
      <c r="E16" s="41" t="s">
        <v>1</v>
      </c>
      <c r="F16" s="42">
        <v>1.4586226851851852E-2</v>
      </c>
      <c r="G16" s="181">
        <v>1.3865740740740739E-2</v>
      </c>
      <c r="H16" s="184">
        <v>1.3865740740740739E-2</v>
      </c>
      <c r="I16" s="65">
        <f t="shared" si="0"/>
        <v>1.4153935185185184E-2</v>
      </c>
      <c r="J16" s="183">
        <f t="shared" si="1"/>
        <v>9.0142746913580273E-3</v>
      </c>
      <c r="K16" s="123">
        <v>2.3171296296296301E-2</v>
      </c>
      <c r="L16" s="185">
        <v>2.3500115740740745E-2</v>
      </c>
      <c r="M16" s="188">
        <f t="shared" si="2"/>
        <v>1.4485841049382718E-2</v>
      </c>
    </row>
    <row r="17" spans="1:13" x14ac:dyDescent="0.2">
      <c r="A17" s="40" t="s">
        <v>51</v>
      </c>
      <c r="B17" s="102"/>
      <c r="C17" s="102"/>
      <c r="D17" s="102"/>
      <c r="E17" s="44" t="s">
        <v>3</v>
      </c>
      <c r="F17" s="45">
        <v>1.556712962962963E-2</v>
      </c>
      <c r="G17" s="181">
        <v>1.556712962962963E-2</v>
      </c>
      <c r="H17" s="184">
        <v>1.2997685185185183E-2</v>
      </c>
      <c r="I17" s="65">
        <f t="shared" si="0"/>
        <v>1.5053240740740742E-2</v>
      </c>
      <c r="J17" s="183">
        <f t="shared" si="1"/>
        <v>8.1149691358024696E-3</v>
      </c>
      <c r="K17" s="123">
        <v>2.3171296296296301E-2</v>
      </c>
      <c r="L17" s="185">
        <v>2.3564467592592592E-2</v>
      </c>
      <c r="M17" s="188">
        <f t="shared" si="2"/>
        <v>1.5449498456790122E-2</v>
      </c>
    </row>
    <row r="18" spans="1:13" ht="11.25" customHeight="1" x14ac:dyDescent="0.2">
      <c r="A18" s="40" t="s">
        <v>24</v>
      </c>
      <c r="B18" s="102"/>
      <c r="C18" s="102"/>
      <c r="D18" s="102"/>
      <c r="E18" s="41" t="s">
        <v>1</v>
      </c>
      <c r="F18" s="42">
        <v>1.5152391975308642E-2</v>
      </c>
      <c r="G18" s="181">
        <v>1.4652777777777778E-2</v>
      </c>
      <c r="H18" s="184">
        <v>1.4201388888888888E-2</v>
      </c>
      <c r="I18" s="65">
        <f t="shared" si="0"/>
        <v>1.4762345679012348E-2</v>
      </c>
      <c r="J18" s="183">
        <f t="shared" si="1"/>
        <v>8.4058641975308639E-3</v>
      </c>
      <c r="K18" s="123">
        <v>2.3171296296296301E-2</v>
      </c>
      <c r="L18" s="185">
        <v>2.3583564814814814E-2</v>
      </c>
      <c r="M18" s="188">
        <f t="shared" si="2"/>
        <v>1.517770061728395E-2</v>
      </c>
    </row>
    <row r="19" spans="1:13" ht="11.25" customHeight="1" x14ac:dyDescent="0.2">
      <c r="A19" s="40" t="s">
        <v>112</v>
      </c>
      <c r="B19" s="102"/>
      <c r="C19" s="102"/>
      <c r="D19" s="102"/>
      <c r="E19" s="41" t="s">
        <v>1</v>
      </c>
      <c r="F19" s="42">
        <v>1.541087962962963E-2</v>
      </c>
      <c r="G19" s="181">
        <v>1.4953703703703705E-2</v>
      </c>
      <c r="H19" s="184">
        <v>1.4699074074074074E-2</v>
      </c>
      <c r="I19" s="65">
        <f t="shared" si="0"/>
        <v>1.508564814814815E-2</v>
      </c>
      <c r="J19" s="183">
        <f t="shared" si="1"/>
        <v>8.0825617283950615E-3</v>
      </c>
      <c r="K19" s="123">
        <v>2.3171296296296301E-2</v>
      </c>
      <c r="L19" s="185">
        <v>2.3663541666666666E-2</v>
      </c>
      <c r="M19" s="188">
        <f t="shared" si="2"/>
        <v>1.5580979938271605E-2</v>
      </c>
    </row>
    <row r="20" spans="1:13" x14ac:dyDescent="0.2">
      <c r="A20" s="40" t="s">
        <v>192</v>
      </c>
      <c r="B20" s="102"/>
      <c r="C20" s="102"/>
      <c r="D20" s="102"/>
      <c r="E20" s="44" t="s">
        <v>3</v>
      </c>
      <c r="F20" s="45">
        <v>1.3753858024691361E-2</v>
      </c>
      <c r="G20" s="181">
        <v>1.2789351851851852E-2</v>
      </c>
      <c r="H20" s="184">
        <v>1.2789351851851852E-2</v>
      </c>
      <c r="I20" s="65">
        <f t="shared" si="0"/>
        <v>1.3175154320987655E-2</v>
      </c>
      <c r="J20" s="183">
        <f t="shared" si="1"/>
        <v>9.9930555555555571E-3</v>
      </c>
      <c r="K20" s="123">
        <v>2.3171296296296301E-2</v>
      </c>
      <c r="L20" s="185">
        <v>2.436736111111111E-2</v>
      </c>
      <c r="M20" s="188">
        <f t="shared" si="2"/>
        <v>1.4374305555555553E-2</v>
      </c>
    </row>
    <row r="21" spans="1:13" ht="11.25" customHeight="1" x14ac:dyDescent="0.2">
      <c r="A21" s="190" t="s">
        <v>198</v>
      </c>
      <c r="B21" s="102"/>
      <c r="C21" s="102"/>
      <c r="D21" s="102"/>
      <c r="E21" s="41" t="s">
        <v>1</v>
      </c>
      <c r="F21" s="42">
        <v>1.8564814814814815E-2</v>
      </c>
      <c r="G21" s="181">
        <v>1.7800925925925925E-2</v>
      </c>
      <c r="H21" s="184">
        <v>1.7800925925925925E-2</v>
      </c>
      <c r="I21" s="65">
        <f t="shared" si="0"/>
        <v>1.810648148148148E-2</v>
      </c>
      <c r="J21" s="183">
        <f t="shared" si="1"/>
        <v>5.0617283950617313E-3</v>
      </c>
      <c r="K21" s="123">
        <v>2.3171296296296297E-2</v>
      </c>
      <c r="L21" s="185"/>
    </row>
    <row r="22" spans="1:13" ht="11.25" customHeight="1" x14ac:dyDescent="0.2">
      <c r="A22" s="190" t="s">
        <v>123</v>
      </c>
      <c r="B22" s="102"/>
      <c r="C22" s="102"/>
      <c r="D22" s="102"/>
      <c r="E22" s="41" t="s">
        <v>1</v>
      </c>
      <c r="F22" s="42">
        <v>1.8247685185185186E-2</v>
      </c>
      <c r="G22" s="181">
        <v>1.7199074074074071E-2</v>
      </c>
      <c r="H22" s="184">
        <v>1.7199074074074071E-2</v>
      </c>
      <c r="I22" s="65">
        <f t="shared" si="0"/>
        <v>1.7618518518518519E-2</v>
      </c>
      <c r="J22" s="183">
        <f t="shared" si="1"/>
        <v>5.5496913580246922E-3</v>
      </c>
      <c r="K22" s="123">
        <v>2.3171296296296301E-2</v>
      </c>
      <c r="L22" s="185"/>
    </row>
    <row r="23" spans="1:13" ht="11.25" customHeight="1" x14ac:dyDescent="0.2">
      <c r="A23" s="190" t="s">
        <v>83</v>
      </c>
      <c r="B23" s="102"/>
      <c r="C23" s="102"/>
      <c r="D23" s="102"/>
      <c r="E23" s="41" t="s">
        <v>1</v>
      </c>
      <c r="F23" s="42">
        <v>1.7641782407407408E-2</v>
      </c>
      <c r="G23" s="181">
        <v>1.7395833333333336E-2</v>
      </c>
      <c r="H23" s="184">
        <v>1.5659722222222224E-2</v>
      </c>
      <c r="I23" s="65">
        <f t="shared" si="0"/>
        <v>1.7146990740740744E-2</v>
      </c>
      <c r="J23" s="183">
        <f t="shared" si="1"/>
        <v>6.0212191358024678E-3</v>
      </c>
      <c r="K23" s="123">
        <v>2.3171296296296301E-2</v>
      </c>
      <c r="L23" s="185"/>
    </row>
    <row r="24" spans="1:13" ht="11.25" customHeight="1" x14ac:dyDescent="0.2">
      <c r="A24" s="190" t="s">
        <v>19</v>
      </c>
      <c r="B24" s="102"/>
      <c r="C24" s="102"/>
      <c r="D24" s="102"/>
      <c r="E24" s="41" t="s">
        <v>1</v>
      </c>
      <c r="F24" s="42">
        <v>1.7581018518518517E-2</v>
      </c>
      <c r="G24" s="181">
        <v>1.6516203703703703E-2</v>
      </c>
      <c r="H24" s="184">
        <v>1.5868055555555555E-2</v>
      </c>
      <c r="I24" s="65">
        <f t="shared" si="0"/>
        <v>1.6812500000000001E-2</v>
      </c>
      <c r="J24" s="183">
        <f t="shared" si="1"/>
        <v>6.3557098765432106E-3</v>
      </c>
      <c r="K24" s="123">
        <v>2.3171296296296301E-2</v>
      </c>
      <c r="L24" s="185"/>
    </row>
    <row r="25" spans="1:13" ht="11.25" customHeight="1" x14ac:dyDescent="0.2">
      <c r="A25" s="190" t="s">
        <v>202</v>
      </c>
      <c r="B25" s="102"/>
      <c r="C25" s="102"/>
      <c r="D25" s="102"/>
      <c r="E25" s="41" t="s">
        <v>1</v>
      </c>
      <c r="F25" s="42">
        <v>1.7277199074074073E-2</v>
      </c>
      <c r="G25" s="181">
        <v>1.5509259259259257E-2</v>
      </c>
      <c r="H25" s="184">
        <v>1.5509259259259257E-2</v>
      </c>
      <c r="I25" s="65">
        <f t="shared" si="0"/>
        <v>1.6216435185185184E-2</v>
      </c>
      <c r="J25" s="183">
        <f t="shared" si="1"/>
        <v>6.9517746913580272E-3</v>
      </c>
      <c r="K25" s="123">
        <v>2.3171296296296301E-2</v>
      </c>
      <c r="L25" s="185"/>
    </row>
    <row r="26" spans="1:13" x14ac:dyDescent="0.2">
      <c r="A26" s="190" t="s">
        <v>81</v>
      </c>
      <c r="B26" s="102"/>
      <c r="C26" s="102"/>
      <c r="D26" s="102"/>
      <c r="E26" s="49" t="s">
        <v>2</v>
      </c>
      <c r="F26" s="50">
        <v>1.6600694444444446E-2</v>
      </c>
      <c r="G26" s="181">
        <v>1.5688657407407405E-2</v>
      </c>
      <c r="H26" s="184">
        <v>1.4687499999999999E-2</v>
      </c>
      <c r="I26" s="65">
        <f t="shared" si="0"/>
        <v>1.5853240740740741E-2</v>
      </c>
      <c r="J26" s="183">
        <f t="shared" si="1"/>
        <v>7.314969135802471E-3</v>
      </c>
      <c r="K26" s="123">
        <v>2.3171296296296301E-2</v>
      </c>
      <c r="L26" s="185"/>
    </row>
    <row r="27" spans="1:13" ht="11.25" customHeight="1" x14ac:dyDescent="0.2">
      <c r="A27" s="190" t="s">
        <v>102</v>
      </c>
      <c r="B27" s="102"/>
      <c r="C27" s="102"/>
      <c r="D27" s="102"/>
      <c r="E27" s="41" t="s">
        <v>1</v>
      </c>
      <c r="F27" s="42">
        <v>1.650752314814815E-2</v>
      </c>
      <c r="G27" s="181">
        <v>1.5682870370370371E-2</v>
      </c>
      <c r="H27" s="184">
        <v>1.4733796296296295E-2</v>
      </c>
      <c r="I27" s="65">
        <f t="shared" si="0"/>
        <v>1.5822916666666669E-2</v>
      </c>
      <c r="J27" s="183">
        <f t="shared" si="1"/>
        <v>7.3452932098765425E-3</v>
      </c>
      <c r="K27" s="123">
        <v>2.3171296296296301E-2</v>
      </c>
      <c r="L27" s="185"/>
    </row>
    <row r="28" spans="1:13" ht="11.25" customHeight="1" x14ac:dyDescent="0.2">
      <c r="A28" s="190" t="s">
        <v>200</v>
      </c>
      <c r="B28" s="102"/>
      <c r="C28" s="102"/>
      <c r="D28" s="102"/>
      <c r="E28" s="41" t="s">
        <v>1</v>
      </c>
      <c r="F28" s="42">
        <v>1.5619212962962963E-2</v>
      </c>
      <c r="G28" s="181">
        <v>1.5555555555555553E-2</v>
      </c>
      <c r="H28" s="184">
        <v>1.5555555555555553E-2</v>
      </c>
      <c r="I28" s="65">
        <f t="shared" si="0"/>
        <v>1.558101851851852E-2</v>
      </c>
      <c r="J28" s="183">
        <f t="shared" si="1"/>
        <v>7.5871913580246916E-3</v>
      </c>
      <c r="K28" s="123">
        <v>2.3171296296296301E-2</v>
      </c>
      <c r="L28" s="185"/>
    </row>
    <row r="29" spans="1:13" x14ac:dyDescent="0.2">
      <c r="A29" s="191" t="s">
        <v>83</v>
      </c>
      <c r="B29" s="192" t="s">
        <v>122</v>
      </c>
      <c r="C29" s="104"/>
      <c r="D29" s="104"/>
      <c r="E29" s="94" t="s">
        <v>126</v>
      </c>
      <c r="F29" s="95">
        <v>1.5335648148148147E-2</v>
      </c>
      <c r="G29" s="181">
        <v>1.5335648148148147E-2</v>
      </c>
      <c r="H29" s="184">
        <v>1.4895833333333332E-2</v>
      </c>
      <c r="I29" s="65">
        <f t="shared" si="0"/>
        <v>1.5247685185185185E-2</v>
      </c>
      <c r="J29" s="183">
        <f t="shared" si="1"/>
        <v>7.9205246913580264E-3</v>
      </c>
      <c r="K29" s="123">
        <v>2.3171296296296301E-2</v>
      </c>
      <c r="L29" s="185"/>
    </row>
    <row r="30" spans="1:13" ht="11.25" customHeight="1" x14ac:dyDescent="0.2">
      <c r="A30" s="190" t="s">
        <v>132</v>
      </c>
      <c r="B30" s="102"/>
      <c r="C30" s="102"/>
      <c r="D30" s="102"/>
      <c r="E30" s="41" t="s">
        <v>1</v>
      </c>
      <c r="F30" s="42">
        <v>1.5750385802469135E-2</v>
      </c>
      <c r="G30" s="181">
        <v>1.486111111111111E-2</v>
      </c>
      <c r="H30" s="184">
        <v>1.4768518518518519E-2</v>
      </c>
      <c r="I30" s="65">
        <f t="shared" si="0"/>
        <v>1.5198302469135803E-2</v>
      </c>
      <c r="J30" s="183">
        <f t="shared" si="1"/>
        <v>7.9699074074074082E-3</v>
      </c>
      <c r="K30" s="123">
        <v>2.3171296296296301E-2</v>
      </c>
      <c r="L30" s="185"/>
    </row>
    <row r="31" spans="1:13" ht="11.25" customHeight="1" x14ac:dyDescent="0.2">
      <c r="A31" s="190" t="s">
        <v>70</v>
      </c>
      <c r="B31" s="102"/>
      <c r="C31" s="102"/>
      <c r="D31" s="102"/>
      <c r="E31" s="41" t="s">
        <v>1</v>
      </c>
      <c r="F31" s="42">
        <v>1.5324074074074073E-2</v>
      </c>
      <c r="G31" s="181">
        <v>1.4907407407407406E-2</v>
      </c>
      <c r="H31" s="184">
        <v>1.4907407407407406E-2</v>
      </c>
      <c r="I31" s="65">
        <f t="shared" si="0"/>
        <v>1.5074074074074073E-2</v>
      </c>
      <c r="J31" s="183">
        <f t="shared" si="1"/>
        <v>8.0941358024691386E-3</v>
      </c>
      <c r="K31" s="123">
        <v>2.3171296296296301E-2</v>
      </c>
      <c r="L31" s="185"/>
    </row>
    <row r="32" spans="1:13" x14ac:dyDescent="0.2">
      <c r="A32" s="190" t="s">
        <v>15</v>
      </c>
      <c r="B32" s="102"/>
      <c r="C32" s="102"/>
      <c r="D32" s="102"/>
      <c r="E32" s="44" t="s">
        <v>3</v>
      </c>
      <c r="F32" s="45">
        <v>1.5640432098765436E-2</v>
      </c>
      <c r="G32" s="181">
        <v>1.4837962962962963E-2</v>
      </c>
      <c r="H32" s="184">
        <v>1.3622685185185184E-2</v>
      </c>
      <c r="I32" s="65">
        <f t="shared" si="0"/>
        <v>1.4915895061728397E-2</v>
      </c>
      <c r="J32" s="183">
        <f t="shared" si="1"/>
        <v>8.2523148148148148E-3</v>
      </c>
      <c r="K32" s="123">
        <v>2.3171296296296301E-2</v>
      </c>
      <c r="L32" s="185"/>
    </row>
    <row r="33" spans="1:13" ht="11.25" customHeight="1" x14ac:dyDescent="0.2">
      <c r="A33" s="190" t="s">
        <v>131</v>
      </c>
      <c r="B33" s="102"/>
      <c r="C33" s="102"/>
      <c r="D33" s="102"/>
      <c r="E33" s="41" t="s">
        <v>1</v>
      </c>
      <c r="F33" s="42">
        <v>1.517650462962963E-2</v>
      </c>
      <c r="G33" s="181">
        <v>1.4687499999999999E-2</v>
      </c>
      <c r="H33" s="184">
        <v>1.4687499999999999E-2</v>
      </c>
      <c r="I33" s="65">
        <f t="shared" si="0"/>
        <v>1.4883101851851852E-2</v>
      </c>
      <c r="J33" s="183">
        <f t="shared" si="1"/>
        <v>8.2851080246913594E-3</v>
      </c>
      <c r="K33" s="123">
        <v>2.3171296296296301E-2</v>
      </c>
      <c r="L33" s="185"/>
    </row>
    <row r="34" spans="1:13" x14ac:dyDescent="0.2">
      <c r="A34" s="190" t="s">
        <v>8</v>
      </c>
      <c r="B34" s="102"/>
      <c r="C34" s="102"/>
      <c r="D34" s="102"/>
      <c r="E34" s="44" t="s">
        <v>3</v>
      </c>
      <c r="F34" s="45">
        <v>1.4793981481481481E-2</v>
      </c>
      <c r="G34" s="181">
        <v>1.4513888888888889E-2</v>
      </c>
      <c r="H34" s="184">
        <v>1.3657407407407408E-2</v>
      </c>
      <c r="I34" s="65">
        <f t="shared" si="0"/>
        <v>1.4454629629629632E-2</v>
      </c>
      <c r="J34" s="183">
        <f t="shared" si="1"/>
        <v>8.7135802469135801E-3</v>
      </c>
      <c r="K34" s="123">
        <v>2.3171296296296301E-2</v>
      </c>
      <c r="L34" s="185"/>
    </row>
    <row r="35" spans="1:13" ht="11.25" customHeight="1" x14ac:dyDescent="0.2">
      <c r="A35" s="190" t="s">
        <v>38</v>
      </c>
      <c r="B35" s="102"/>
      <c r="C35" s="102"/>
      <c r="D35" s="102"/>
      <c r="E35" s="41" t="s">
        <v>1</v>
      </c>
      <c r="F35" s="42">
        <v>1.446643518518519E-2</v>
      </c>
      <c r="G35" s="181">
        <v>1.4074074074074074E-2</v>
      </c>
      <c r="H35" s="184">
        <v>1.3807870370370371E-2</v>
      </c>
      <c r="I35" s="65">
        <f t="shared" si="0"/>
        <v>1.417777777777778E-2</v>
      </c>
      <c r="J35" s="183">
        <f t="shared" si="1"/>
        <v>8.9904320987654312E-3</v>
      </c>
      <c r="K35" s="123">
        <v>2.3171296296296301E-2</v>
      </c>
      <c r="L35" s="185"/>
    </row>
    <row r="36" spans="1:13" ht="11.25" customHeight="1" x14ac:dyDescent="0.2">
      <c r="A36" s="190" t="s">
        <v>12</v>
      </c>
      <c r="B36" s="102"/>
      <c r="C36" s="102"/>
      <c r="D36" s="102"/>
      <c r="E36" s="41" t="s">
        <v>1</v>
      </c>
      <c r="F36" s="42">
        <v>1.4351851851851852E-2</v>
      </c>
      <c r="G36" s="181">
        <v>1.4351851851851852E-2</v>
      </c>
      <c r="H36" s="184">
        <v>1.2858796296296297E-2</v>
      </c>
      <c r="I36" s="65">
        <f>F36*40%+G36*40%+H36*20%</f>
        <v>1.4053240740740741E-2</v>
      </c>
      <c r="J36" s="183">
        <f t="shared" si="1"/>
        <v>9.1149691358024705E-3</v>
      </c>
      <c r="K36" s="123">
        <v>2.3171296296296301E-2</v>
      </c>
      <c r="L36" s="185"/>
      <c r="M36" s="189"/>
    </row>
    <row r="37" spans="1:13" ht="11.25" customHeight="1" x14ac:dyDescent="0.2">
      <c r="A37" s="190" t="s">
        <v>67</v>
      </c>
      <c r="B37" s="102"/>
      <c r="C37" s="102"/>
      <c r="D37" s="102"/>
      <c r="E37" s="41" t="s">
        <v>1</v>
      </c>
      <c r="F37" s="42">
        <v>1.4124228395061731E-2</v>
      </c>
      <c r="G37" s="181">
        <v>1.3784722222222224E-2</v>
      </c>
      <c r="H37" s="184">
        <v>1.3692129629629629E-2</v>
      </c>
      <c r="I37" s="65">
        <f t="shared" si="0"/>
        <v>1.3902006172839508E-2</v>
      </c>
      <c r="J37" s="183">
        <f t="shared" si="1"/>
        <v>9.2662037037037036E-3</v>
      </c>
      <c r="K37" s="123">
        <v>2.3171296296296301E-2</v>
      </c>
      <c r="L37" s="185"/>
    </row>
    <row r="38" spans="1:13" x14ac:dyDescent="0.2">
      <c r="A38" s="191" t="s">
        <v>205</v>
      </c>
      <c r="B38" s="192" t="s">
        <v>11</v>
      </c>
      <c r="C38" s="104"/>
      <c r="D38" s="104"/>
      <c r="E38" s="94" t="s">
        <v>126</v>
      </c>
      <c r="F38" s="95">
        <v>1.4108796296296295E-2</v>
      </c>
      <c r="G38" s="181">
        <v>1.3657407407407408E-2</v>
      </c>
      <c r="H38" s="184">
        <v>1.3657407407407408E-2</v>
      </c>
      <c r="I38" s="65">
        <f t="shared" si="0"/>
        <v>1.3837962962962963E-2</v>
      </c>
      <c r="J38" s="183">
        <f t="shared" si="1"/>
        <v>9.3302469135802483E-3</v>
      </c>
      <c r="K38" s="123">
        <v>2.3171296296296301E-2</v>
      </c>
      <c r="L38" s="185"/>
    </row>
    <row r="39" spans="1:13" x14ac:dyDescent="0.2">
      <c r="A39" s="190" t="s">
        <v>67</v>
      </c>
      <c r="B39" s="102"/>
      <c r="C39" s="102"/>
      <c r="D39" s="102"/>
      <c r="E39" s="44" t="s">
        <v>3</v>
      </c>
      <c r="F39" s="45">
        <v>1.3121141975308642E-2</v>
      </c>
      <c r="G39" s="181">
        <v>1.2708333333333334E-2</v>
      </c>
      <c r="H39" s="184">
        <v>1.2708333333333334E-2</v>
      </c>
      <c r="I39" s="65">
        <f t="shared" si="0"/>
        <v>1.2873456790123458E-2</v>
      </c>
      <c r="J39" s="183">
        <f t="shared" si="1"/>
        <v>1.0294753086419754E-2</v>
      </c>
      <c r="K39" s="123">
        <v>2.3171296296296301E-2</v>
      </c>
      <c r="L39" s="185"/>
    </row>
    <row r="40" spans="1:13" x14ac:dyDescent="0.2">
      <c r="A40" s="190" t="s">
        <v>137</v>
      </c>
      <c r="B40" s="192" t="s">
        <v>187</v>
      </c>
      <c r="C40" s="104"/>
      <c r="D40" s="104"/>
      <c r="E40" s="95" t="s">
        <v>126</v>
      </c>
      <c r="F40" s="95">
        <v>1.3232060185185187E-2</v>
      </c>
      <c r="G40" s="181">
        <v>1.2581018518518519E-2</v>
      </c>
      <c r="H40" s="184">
        <v>1.2581018518518519E-2</v>
      </c>
      <c r="I40" s="65">
        <f t="shared" si="0"/>
        <v>1.2841435185185188E-2</v>
      </c>
      <c r="J40" s="183">
        <f t="shared" si="1"/>
        <v>1.0326774691358023E-2</v>
      </c>
      <c r="K40" s="123">
        <v>2.3171296296296301E-2</v>
      </c>
      <c r="L40" s="185"/>
    </row>
    <row r="41" spans="1:13" x14ac:dyDescent="0.2">
      <c r="A41" s="190" t="s">
        <v>137</v>
      </c>
      <c r="B41" s="102"/>
      <c r="C41" s="102"/>
      <c r="D41" s="102"/>
      <c r="E41" s="44" t="s">
        <v>3</v>
      </c>
      <c r="F41" s="45">
        <v>1.3055555555555555E-2</v>
      </c>
      <c r="G41" s="181">
        <v>1.2824074074074073E-2</v>
      </c>
      <c r="H41" s="184">
        <v>1.2210648148148146E-2</v>
      </c>
      <c r="I41" s="65">
        <f t="shared" si="0"/>
        <v>1.2793981481481481E-2</v>
      </c>
      <c r="J41" s="183">
        <f t="shared" si="1"/>
        <v>1.0374228395061731E-2</v>
      </c>
      <c r="K41" s="123">
        <v>2.3171296296296301E-2</v>
      </c>
      <c r="L41" s="185"/>
    </row>
    <row r="42" spans="1:13" x14ac:dyDescent="0.2">
      <c r="A42" s="190" t="s">
        <v>191</v>
      </c>
      <c r="B42" s="102"/>
      <c r="C42" s="102"/>
      <c r="D42" s="102"/>
      <c r="E42" s="44" t="s">
        <v>3</v>
      </c>
      <c r="F42" s="45">
        <v>1.2469907407407409E-2</v>
      </c>
      <c r="G42" s="181">
        <v>1.2175925925925929E-2</v>
      </c>
      <c r="H42" s="184">
        <v>1.2175925925925929E-2</v>
      </c>
      <c r="I42" s="65">
        <f t="shared" si="0"/>
        <v>1.2293518518518523E-2</v>
      </c>
      <c r="J42" s="183">
        <f t="shared" si="1"/>
        <v>1.0874691358024689E-2</v>
      </c>
      <c r="K42" s="123">
        <v>2.3171296296296301E-2</v>
      </c>
      <c r="L42" s="185"/>
    </row>
    <row r="43" spans="1:13" x14ac:dyDescent="0.2">
      <c r="A43" s="190" t="s">
        <v>6</v>
      </c>
      <c r="B43" s="192" t="s">
        <v>67</v>
      </c>
      <c r="C43" s="104"/>
      <c r="D43" s="104"/>
      <c r="E43" s="95" t="s">
        <v>126</v>
      </c>
      <c r="F43" s="95">
        <v>1.1944444444444445E-2</v>
      </c>
      <c r="G43" s="181">
        <v>1.1944444444444445E-2</v>
      </c>
      <c r="H43" s="184">
        <v>1.1944444444444445E-2</v>
      </c>
      <c r="I43" s="65">
        <f t="shared" si="0"/>
        <v>1.1944444444444445E-2</v>
      </c>
      <c r="J43" s="183">
        <f t="shared" si="1"/>
        <v>1.1223765432098767E-2</v>
      </c>
      <c r="K43" s="123">
        <v>2.3171296296296301E-2</v>
      </c>
      <c r="L43" s="185"/>
    </row>
  </sheetData>
  <phoneticPr fontId="0" type="noConversion"/>
  <conditionalFormatting sqref="N4:IV43 M21:M43">
    <cfRule type="cellIs" dxfId="11" priority="1" stopIfTrue="1" operator="equal">
      <formula>IF(M4:M43&gt;0,SMALL(M$4:M$43,1),4)</formula>
    </cfRule>
    <cfRule type="cellIs" dxfId="10" priority="2" stopIfTrue="1" operator="equal">
      <formula>IF(M4:M43&gt;0,SMALL(M$4:M$43,2),4)</formula>
    </cfRule>
    <cfRule type="cellIs" dxfId="9" priority="3" stopIfTrue="1" operator="equal">
      <formula>IF(M4:M43&gt;0,SMALL(M$4:M$43,3),4)</formula>
    </cfRule>
  </conditionalFormatting>
  <conditionalFormatting sqref="J4:L43 M4:M20">
    <cfRule type="cellIs" dxfId="8" priority="4" stopIfTrue="1" operator="equal">
      <formula>IF(N4:N38&gt;0,SMALL(N$4:N$38,1),4)</formula>
    </cfRule>
    <cfRule type="cellIs" dxfId="7" priority="5" stopIfTrue="1" operator="equal">
      <formula>IF(N4:N38&gt;0,SMALL(N$4:N$38,2),4)</formula>
    </cfRule>
    <cfRule type="cellIs" dxfId="6" priority="6" stopIfTrue="1" operator="equal">
      <formula>IF(N4:N38&gt;0,SMALL(N$4:N$38,3),4)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4" sqref="I4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4" width="8.28515625" style="34" customWidth="1"/>
    <col min="5" max="6" width="10" style="34" customWidth="1"/>
    <col min="7" max="7" width="11.42578125" style="35"/>
    <col min="9" max="10" width="10" style="34" customWidth="1"/>
    <col min="12" max="16384" width="11.42578125" style="35"/>
  </cols>
  <sheetData>
    <row r="1" spans="1:11" ht="126" x14ac:dyDescent="0.25">
      <c r="A1" s="107"/>
      <c r="B1" s="108"/>
      <c r="C1" s="109"/>
      <c r="D1" s="110" t="s">
        <v>29</v>
      </c>
      <c r="E1" s="110" t="s">
        <v>188</v>
      </c>
      <c r="F1" s="110" t="s">
        <v>28</v>
      </c>
      <c r="G1" s="140" t="s">
        <v>190</v>
      </c>
      <c r="H1" s="141" t="s">
        <v>55</v>
      </c>
      <c r="I1" s="141" t="s">
        <v>56</v>
      </c>
      <c r="J1" s="141" t="s">
        <v>57</v>
      </c>
      <c r="K1" s="142" t="s">
        <v>58</v>
      </c>
    </row>
    <row r="2" spans="1:11" x14ac:dyDescent="0.2">
      <c r="A2" s="115" t="s">
        <v>0</v>
      </c>
      <c r="B2" s="116"/>
      <c r="C2" s="116" t="s">
        <v>4</v>
      </c>
      <c r="D2" s="116">
        <v>2009</v>
      </c>
      <c r="E2" s="116">
        <v>2009</v>
      </c>
      <c r="F2" s="144" t="s">
        <v>189</v>
      </c>
      <c r="G2" s="143"/>
      <c r="H2" s="145"/>
      <c r="I2" s="144"/>
      <c r="J2" s="144"/>
      <c r="K2" s="146"/>
    </row>
    <row r="3" spans="1:11" x14ac:dyDescent="0.2">
      <c r="A3" s="119"/>
      <c r="B3" s="62"/>
      <c r="C3" s="62"/>
      <c r="D3" s="62"/>
      <c r="E3" s="63"/>
      <c r="F3" s="65"/>
      <c r="G3" s="65"/>
      <c r="H3" s="147"/>
      <c r="I3" s="63"/>
      <c r="J3" s="63"/>
      <c r="K3" s="148"/>
    </row>
    <row r="4" spans="1:11" ht="11.25" customHeight="1" x14ac:dyDescent="0.2">
      <c r="A4" s="125" t="s">
        <v>146</v>
      </c>
      <c r="B4" s="122"/>
      <c r="C4" s="41" t="s">
        <v>1</v>
      </c>
      <c r="D4" s="42">
        <v>1.9123041310541308E-2</v>
      </c>
      <c r="E4" s="31">
        <v>1.7777777777777778E-2</v>
      </c>
      <c r="F4" s="93">
        <v>1.7777777777777778E-2</v>
      </c>
      <c r="G4" s="65">
        <f t="shared" ref="G4:G39" si="0">D4*40%+E4*40%+F4*20%</f>
        <v>1.8315883190883189E-2</v>
      </c>
      <c r="H4" s="149">
        <f>$G$4-G4</f>
        <v>0</v>
      </c>
      <c r="I4" s="31">
        <v>1.8310185185185186E-2</v>
      </c>
      <c r="J4" s="31">
        <v>1.7847222222222223E-2</v>
      </c>
      <c r="K4" s="176">
        <f>J4-H4</f>
        <v>1.7847222222222223E-2</v>
      </c>
    </row>
    <row r="5" spans="1:11" x14ac:dyDescent="0.2">
      <c r="A5" s="125" t="s">
        <v>166</v>
      </c>
      <c r="B5" s="122"/>
      <c r="C5" s="41" t="s">
        <v>1</v>
      </c>
      <c r="D5" s="42">
        <v>1.7475198412698411E-2</v>
      </c>
      <c r="E5" s="31">
        <v>1.6122685185185184E-2</v>
      </c>
      <c r="F5" s="93">
        <v>1.6122685185185184E-2</v>
      </c>
      <c r="G5" s="65">
        <f t="shared" si="0"/>
        <v>1.6663690476190474E-2</v>
      </c>
      <c r="H5" s="149">
        <f t="shared" ref="H5:H39" si="1">$G$4-G5</f>
        <v>1.652192714692715E-3</v>
      </c>
      <c r="I5" s="31">
        <v>1.83101851851852E-2</v>
      </c>
      <c r="J5" s="31">
        <v>1.8032407407407407E-2</v>
      </c>
      <c r="K5" s="176">
        <f t="shared" ref="K5:K23" si="2">J5-H5</f>
        <v>1.6380214692714692E-2</v>
      </c>
    </row>
    <row r="6" spans="1:11" x14ac:dyDescent="0.2">
      <c r="A6" s="125" t="s">
        <v>145</v>
      </c>
      <c r="B6" s="122"/>
      <c r="C6" s="41" t="s">
        <v>1</v>
      </c>
      <c r="D6" s="42">
        <v>1.592746913580247E-2</v>
      </c>
      <c r="E6" s="31">
        <v>1.4930555555555556E-2</v>
      </c>
      <c r="F6" s="93">
        <v>1.4930555555555556E-2</v>
      </c>
      <c r="G6" s="65">
        <f t="shared" si="0"/>
        <v>1.5329320987654322E-2</v>
      </c>
      <c r="H6" s="149">
        <f t="shared" si="1"/>
        <v>2.9865622032288677E-3</v>
      </c>
      <c r="I6" s="31">
        <v>1.83101851851852E-2</v>
      </c>
      <c r="J6" s="31">
        <v>1.8541666666666668E-2</v>
      </c>
      <c r="K6" s="176">
        <f t="shared" si="2"/>
        <v>1.55551044634378E-2</v>
      </c>
    </row>
    <row r="7" spans="1:11" ht="11.25" customHeight="1" x14ac:dyDescent="0.2">
      <c r="A7" s="125" t="s">
        <v>73</v>
      </c>
      <c r="B7" s="122"/>
      <c r="C7" s="41" t="s">
        <v>1</v>
      </c>
      <c r="D7" s="42">
        <v>1.5570023148148151E-2</v>
      </c>
      <c r="E7" s="31">
        <v>1.4571759259259258E-2</v>
      </c>
      <c r="F7" s="93">
        <v>1.4108796296296295E-2</v>
      </c>
      <c r="G7" s="65">
        <f t="shared" si="0"/>
        <v>1.4878472222222223E-2</v>
      </c>
      <c r="H7" s="149">
        <f t="shared" si="1"/>
        <v>3.4374109686609658E-3</v>
      </c>
      <c r="I7" s="31">
        <v>1.83101851851852E-2</v>
      </c>
      <c r="J7" s="31">
        <v>1.8553240740740742E-2</v>
      </c>
      <c r="K7" s="176">
        <f t="shared" si="2"/>
        <v>1.5115829772079776E-2</v>
      </c>
    </row>
    <row r="8" spans="1:11" x14ac:dyDescent="0.2">
      <c r="A8" s="125" t="s">
        <v>6</v>
      </c>
      <c r="B8" s="122"/>
      <c r="C8" s="44" t="s">
        <v>3</v>
      </c>
      <c r="D8" s="45">
        <v>1.2940972222222222E-2</v>
      </c>
      <c r="E8" s="31">
        <v>1.2326388888888888E-2</v>
      </c>
      <c r="F8" s="93">
        <v>1.1689814814814814E-2</v>
      </c>
      <c r="G8" s="65">
        <f t="shared" si="0"/>
        <v>1.244490740740741E-2</v>
      </c>
      <c r="H8" s="149">
        <f t="shared" si="1"/>
        <v>5.8709757834757795E-3</v>
      </c>
      <c r="I8" s="31">
        <v>1.83101851851852E-2</v>
      </c>
      <c r="J8" s="31">
        <v>1.8622685185185183E-2</v>
      </c>
      <c r="K8" s="176">
        <f t="shared" si="2"/>
        <v>1.2751709401709404E-2</v>
      </c>
    </row>
    <row r="9" spans="1:11" x14ac:dyDescent="0.2">
      <c r="A9" s="125" t="s">
        <v>132</v>
      </c>
      <c r="B9" s="122"/>
      <c r="C9" s="41" t="s">
        <v>1</v>
      </c>
      <c r="D9" s="42">
        <v>1.5514322916666668E-2</v>
      </c>
      <c r="E9" s="31">
        <v>1.4768518518518519E-2</v>
      </c>
      <c r="F9" s="93">
        <v>1.4768518518518519E-2</v>
      </c>
      <c r="G9" s="65">
        <f t="shared" si="0"/>
        <v>1.5066840277777781E-2</v>
      </c>
      <c r="H9" s="149">
        <f t="shared" si="1"/>
        <v>3.2490429131054079E-3</v>
      </c>
      <c r="I9" s="31">
        <v>1.83101851851852E-2</v>
      </c>
      <c r="J9" s="31">
        <v>1.8668981481481481E-2</v>
      </c>
      <c r="K9" s="176">
        <f t="shared" si="2"/>
        <v>1.5419938568376073E-2</v>
      </c>
    </row>
    <row r="10" spans="1:11" x14ac:dyDescent="0.2">
      <c r="A10" s="126" t="s">
        <v>83</v>
      </c>
      <c r="B10" s="127" t="s">
        <v>122</v>
      </c>
      <c r="C10" s="94" t="s">
        <v>126</v>
      </c>
      <c r="D10" s="95">
        <v>1.5226851851851853E-2</v>
      </c>
      <c r="E10" s="31">
        <v>1.4895833333333332E-2</v>
      </c>
      <c r="F10" s="93">
        <v>1.4895833333333332E-2</v>
      </c>
      <c r="G10" s="65">
        <f t="shared" si="0"/>
        <v>1.502824074074074E-2</v>
      </c>
      <c r="H10" s="149">
        <f t="shared" si="1"/>
        <v>3.2876424501424497E-3</v>
      </c>
      <c r="I10" s="31">
        <v>1.83101851851852E-2</v>
      </c>
      <c r="J10" s="31">
        <v>1.8703703703703705E-2</v>
      </c>
      <c r="K10" s="176">
        <f t="shared" si="2"/>
        <v>1.5416061253561255E-2</v>
      </c>
    </row>
    <row r="11" spans="1:11" ht="11.25" customHeight="1" x14ac:dyDescent="0.2">
      <c r="A11" s="125" t="s">
        <v>120</v>
      </c>
      <c r="B11" s="122"/>
      <c r="C11" s="41" t="s">
        <v>1</v>
      </c>
      <c r="D11" s="42">
        <v>1.6295405982905985E-2</v>
      </c>
      <c r="E11" s="31">
        <v>1.5601851851851851E-2</v>
      </c>
      <c r="F11" s="93">
        <v>1.5601851851851851E-2</v>
      </c>
      <c r="G11" s="65">
        <f t="shared" si="0"/>
        <v>1.5879273504273504E-2</v>
      </c>
      <c r="H11" s="149">
        <f t="shared" si="1"/>
        <v>2.4366096866096851E-3</v>
      </c>
      <c r="I11" s="31">
        <v>1.83101851851852E-2</v>
      </c>
      <c r="J11" s="31">
        <v>1.8749999999999999E-2</v>
      </c>
      <c r="K11" s="176">
        <f t="shared" si="2"/>
        <v>1.6313390313390314E-2</v>
      </c>
    </row>
    <row r="12" spans="1:11" ht="11.25" customHeight="1" x14ac:dyDescent="0.2">
      <c r="A12" s="125" t="s">
        <v>21</v>
      </c>
      <c r="B12" s="122"/>
      <c r="C12" s="41" t="s">
        <v>1</v>
      </c>
      <c r="D12" s="42">
        <v>1.6902777777777777E-2</v>
      </c>
      <c r="E12" s="31">
        <v>1.6192129629629629E-2</v>
      </c>
      <c r="F12" s="93">
        <v>1.5335648148148147E-2</v>
      </c>
      <c r="G12" s="65">
        <f t="shared" si="0"/>
        <v>1.6305092592592593E-2</v>
      </c>
      <c r="H12" s="149">
        <f t="shared" si="1"/>
        <v>2.010790598290596E-3</v>
      </c>
      <c r="I12" s="31">
        <v>1.83101851851852E-2</v>
      </c>
      <c r="J12" s="31">
        <v>1.877314814814815E-2</v>
      </c>
      <c r="K12" s="176">
        <f t="shared" si="2"/>
        <v>1.6762357549857554E-2</v>
      </c>
    </row>
    <row r="13" spans="1:11" x14ac:dyDescent="0.2">
      <c r="A13" s="125" t="s">
        <v>137</v>
      </c>
      <c r="B13" s="122"/>
      <c r="C13" s="44" t="s">
        <v>3</v>
      </c>
      <c r="D13" s="45">
        <v>1.336226851851852E-2</v>
      </c>
      <c r="E13" s="31">
        <v>1.283564814814815E-2</v>
      </c>
      <c r="F13" s="93">
        <v>1.2210648148148146E-2</v>
      </c>
      <c r="G13" s="65">
        <f t="shared" si="0"/>
        <v>1.2921296296296297E-2</v>
      </c>
      <c r="H13" s="149">
        <f t="shared" si="1"/>
        <v>5.3945868945868922E-3</v>
      </c>
      <c r="I13" s="31">
        <v>1.83101851851852E-2</v>
      </c>
      <c r="J13" s="31">
        <v>1.8807870370370371E-2</v>
      </c>
      <c r="K13" s="176">
        <f t="shared" si="2"/>
        <v>1.3413283475783478E-2</v>
      </c>
    </row>
    <row r="14" spans="1:11" x14ac:dyDescent="0.2">
      <c r="A14" s="125" t="s">
        <v>67</v>
      </c>
      <c r="B14" s="122"/>
      <c r="C14" s="41" t="s">
        <v>1</v>
      </c>
      <c r="D14" s="42">
        <v>1.4367283950617286E-2</v>
      </c>
      <c r="E14" s="31">
        <v>1.4282407407407409E-2</v>
      </c>
      <c r="F14" s="93">
        <v>1.3692129629629629E-2</v>
      </c>
      <c r="G14" s="65">
        <f t="shared" si="0"/>
        <v>1.4198302469135804E-2</v>
      </c>
      <c r="H14" s="149">
        <f t="shared" si="1"/>
        <v>4.117580721747385E-3</v>
      </c>
      <c r="I14" s="31">
        <v>1.83101851851852E-2</v>
      </c>
      <c r="J14" s="31">
        <v>1.8831018518518518E-2</v>
      </c>
      <c r="K14" s="176">
        <f t="shared" si="2"/>
        <v>1.4713437796771133E-2</v>
      </c>
    </row>
    <row r="15" spans="1:11" x14ac:dyDescent="0.2">
      <c r="A15" s="125" t="s">
        <v>162</v>
      </c>
      <c r="B15" s="122"/>
      <c r="C15" s="44" t="s">
        <v>3</v>
      </c>
      <c r="D15" s="45">
        <v>1.5271990740740742E-2</v>
      </c>
      <c r="E15" s="31">
        <v>1.4432870370370372E-2</v>
      </c>
      <c r="F15" s="93">
        <v>1.4432870370370372E-2</v>
      </c>
      <c r="G15" s="65">
        <f t="shared" si="0"/>
        <v>1.4768518518518519E-2</v>
      </c>
      <c r="H15" s="149">
        <f t="shared" si="1"/>
        <v>3.5473646723646699E-3</v>
      </c>
      <c r="I15" s="31">
        <v>1.83101851851852E-2</v>
      </c>
      <c r="J15" s="31">
        <v>1.8900462962962963E-2</v>
      </c>
      <c r="K15" s="176">
        <f t="shared" si="2"/>
        <v>1.5353098290598293E-2</v>
      </c>
    </row>
    <row r="16" spans="1:11" ht="11.25" customHeight="1" x14ac:dyDescent="0.2">
      <c r="A16" s="125" t="s">
        <v>9</v>
      </c>
      <c r="B16" s="122"/>
      <c r="C16" s="41" t="s">
        <v>1</v>
      </c>
      <c r="D16" s="42">
        <v>1.4662422839506174E-2</v>
      </c>
      <c r="E16" s="31">
        <v>1.4016203703703704E-2</v>
      </c>
      <c r="F16" s="93">
        <v>1.3865740740740739E-2</v>
      </c>
      <c r="G16" s="65">
        <f t="shared" si="0"/>
        <v>1.42445987654321E-2</v>
      </c>
      <c r="H16" s="149">
        <f t="shared" si="1"/>
        <v>4.071284425451089E-3</v>
      </c>
      <c r="I16" s="31">
        <v>1.83101851851852E-2</v>
      </c>
      <c r="J16" s="31">
        <v>1.894675925925926E-2</v>
      </c>
      <c r="K16" s="176">
        <f t="shared" si="2"/>
        <v>1.4875474833808171E-2</v>
      </c>
    </row>
    <row r="17" spans="1:11" ht="11.25" customHeight="1" x14ac:dyDescent="0.2">
      <c r="A17" s="125" t="s">
        <v>112</v>
      </c>
      <c r="B17" s="122"/>
      <c r="C17" s="41" t="s">
        <v>1</v>
      </c>
      <c r="D17" s="42">
        <v>1.5529736467236469E-2</v>
      </c>
      <c r="E17" s="31">
        <v>1.5023148148148148E-2</v>
      </c>
      <c r="F17" s="93">
        <v>1.4699074074074074E-2</v>
      </c>
      <c r="G17" s="65">
        <f t="shared" si="0"/>
        <v>1.5160968660968662E-2</v>
      </c>
      <c r="H17" s="149">
        <f t="shared" si="1"/>
        <v>3.1549145299145272E-3</v>
      </c>
      <c r="I17" s="31">
        <v>1.83101851851852E-2</v>
      </c>
      <c r="J17" s="31">
        <v>1.9143518518518518E-2</v>
      </c>
      <c r="K17" s="176">
        <f t="shared" si="2"/>
        <v>1.5988603988603991E-2</v>
      </c>
    </row>
    <row r="18" spans="1:11" x14ac:dyDescent="0.2">
      <c r="A18" s="125" t="s">
        <v>85</v>
      </c>
      <c r="B18" s="122"/>
      <c r="C18" s="44" t="s">
        <v>3</v>
      </c>
      <c r="D18" s="45">
        <v>1.3479938271604937E-2</v>
      </c>
      <c r="E18" s="31">
        <v>1.315972222222222E-2</v>
      </c>
      <c r="F18" s="93">
        <v>1.2418981481481482E-2</v>
      </c>
      <c r="G18" s="65">
        <f t="shared" si="0"/>
        <v>1.3139660493827161E-2</v>
      </c>
      <c r="H18" s="149">
        <f t="shared" si="1"/>
        <v>5.1762226970560286E-3</v>
      </c>
      <c r="I18" s="31">
        <v>1.83101851851852E-2</v>
      </c>
      <c r="J18" s="31">
        <v>1.9189814814814816E-2</v>
      </c>
      <c r="K18" s="176">
        <f t="shared" si="2"/>
        <v>1.4013592117758787E-2</v>
      </c>
    </row>
    <row r="19" spans="1:11" ht="11.25" customHeight="1" x14ac:dyDescent="0.2">
      <c r="A19" s="125" t="s">
        <v>38</v>
      </c>
      <c r="B19" s="122"/>
      <c r="C19" s="41" t="s">
        <v>1</v>
      </c>
      <c r="D19" s="42">
        <v>1.4391534391534391E-2</v>
      </c>
      <c r="E19" s="31">
        <v>1.3993055555555555E-2</v>
      </c>
      <c r="F19" s="93">
        <v>1.3807870370370371E-2</v>
      </c>
      <c r="G19" s="65">
        <f t="shared" si="0"/>
        <v>1.4115410052910053E-2</v>
      </c>
      <c r="H19" s="149">
        <f t="shared" si="1"/>
        <v>4.2004731379731361E-3</v>
      </c>
      <c r="I19" s="31">
        <v>1.83101851851852E-2</v>
      </c>
      <c r="J19" s="31">
        <v>1.9259259259259261E-2</v>
      </c>
      <c r="K19" s="176">
        <f t="shared" si="2"/>
        <v>1.5058786121286125E-2</v>
      </c>
    </row>
    <row r="20" spans="1:11" ht="11.25" customHeight="1" x14ac:dyDescent="0.2">
      <c r="A20" s="125" t="s">
        <v>24</v>
      </c>
      <c r="B20" s="122"/>
      <c r="C20" s="41" t="s">
        <v>1</v>
      </c>
      <c r="D20" s="42">
        <v>1.5210905349794237E-2</v>
      </c>
      <c r="E20" s="31">
        <v>1.4722222222222222E-2</v>
      </c>
      <c r="F20" s="93">
        <v>1.4201388888888888E-2</v>
      </c>
      <c r="G20" s="65">
        <f t="shared" si="0"/>
        <v>1.4813528806584361E-2</v>
      </c>
      <c r="H20" s="149">
        <f t="shared" si="1"/>
        <v>3.5023543842988281E-3</v>
      </c>
      <c r="I20" s="31">
        <v>1.83101851851852E-2</v>
      </c>
      <c r="J20" s="31">
        <v>1.9293981481481485E-2</v>
      </c>
      <c r="K20" s="176">
        <f t="shared" si="2"/>
        <v>1.5791627097182657E-2</v>
      </c>
    </row>
    <row r="21" spans="1:11" ht="11.25" customHeight="1" x14ac:dyDescent="0.2">
      <c r="A21" s="125" t="s">
        <v>19</v>
      </c>
      <c r="B21" s="122"/>
      <c r="C21" s="41" t="s">
        <v>1</v>
      </c>
      <c r="D21" s="42">
        <v>1.7821403133903131E-2</v>
      </c>
      <c r="E21" s="31">
        <v>1.6747685185185185E-2</v>
      </c>
      <c r="F21" s="93">
        <v>1.5868055555555555E-2</v>
      </c>
      <c r="G21" s="65">
        <f t="shared" si="0"/>
        <v>1.700124643874644E-2</v>
      </c>
      <c r="H21" s="149">
        <f t="shared" si="1"/>
        <v>1.3146367521367497E-3</v>
      </c>
      <c r="I21" s="31">
        <v>1.83101851851852E-2</v>
      </c>
      <c r="J21" s="31">
        <v>1.9618055555555555E-2</v>
      </c>
      <c r="K21" s="176">
        <f t="shared" si="2"/>
        <v>1.8303418803418806E-2</v>
      </c>
    </row>
    <row r="22" spans="1:11" ht="11.25" customHeight="1" x14ac:dyDescent="0.2">
      <c r="A22" s="125" t="s">
        <v>11</v>
      </c>
      <c r="B22" s="122"/>
      <c r="C22" s="41" t="s">
        <v>1</v>
      </c>
      <c r="D22" s="42">
        <v>1.5206404320987653E-2</v>
      </c>
      <c r="E22" s="31">
        <v>1.4525462962962964E-2</v>
      </c>
      <c r="F22" s="93">
        <v>1.4363425925925925E-2</v>
      </c>
      <c r="G22" s="65">
        <f t="shared" si="0"/>
        <v>1.4765432098765432E-2</v>
      </c>
      <c r="H22" s="149">
        <f t="shared" si="1"/>
        <v>3.5504510921177575E-3</v>
      </c>
      <c r="I22" s="31">
        <v>1.83101851851852E-2</v>
      </c>
      <c r="J22" s="31">
        <v>1.9641203703703706E-2</v>
      </c>
      <c r="K22" s="176">
        <f t="shared" si="2"/>
        <v>1.6090752611585948E-2</v>
      </c>
    </row>
    <row r="23" spans="1:11" x14ac:dyDescent="0.2">
      <c r="A23" s="125" t="s">
        <v>114</v>
      </c>
      <c r="B23" s="122"/>
      <c r="C23" s="44" t="s">
        <v>3</v>
      </c>
      <c r="D23" s="45">
        <v>1.3029513888888889E-2</v>
      </c>
      <c r="E23" s="31">
        <v>1.2627314814814815E-2</v>
      </c>
      <c r="F23" s="93">
        <v>1.2627314814814815E-2</v>
      </c>
      <c r="G23" s="65">
        <f t="shared" si="0"/>
        <v>1.2788194444444448E-2</v>
      </c>
      <c r="H23" s="149">
        <f t="shared" si="1"/>
        <v>5.5276887464387418E-3</v>
      </c>
      <c r="I23" s="31">
        <v>1.83101851851852E-2</v>
      </c>
      <c r="J23" s="31">
        <v>2.013888888888889E-2</v>
      </c>
      <c r="K23" s="176">
        <f t="shared" si="2"/>
        <v>1.4611200142450148E-2</v>
      </c>
    </row>
    <row r="24" spans="1:11" x14ac:dyDescent="0.2">
      <c r="A24" s="153" t="s">
        <v>123</v>
      </c>
      <c r="B24" s="154"/>
      <c r="C24" s="155" t="s">
        <v>1</v>
      </c>
      <c r="D24" s="156">
        <v>1.8119212962962962E-2</v>
      </c>
      <c r="E24" s="157">
        <v>1.7881944444444443E-2</v>
      </c>
      <c r="F24" s="158">
        <v>1.7881944444444443E-2</v>
      </c>
      <c r="G24" s="159">
        <f t="shared" si="0"/>
        <v>1.7976851851851851E-2</v>
      </c>
      <c r="H24" s="159">
        <f t="shared" si="1"/>
        <v>3.3903133903133778E-4</v>
      </c>
      <c r="I24" s="157">
        <v>1.8310185185185186E-2</v>
      </c>
      <c r="J24" s="31"/>
      <c r="K24" s="150"/>
    </row>
    <row r="25" spans="1:11" ht="11.25" customHeight="1" x14ac:dyDescent="0.2">
      <c r="A25" s="153" t="s">
        <v>122</v>
      </c>
      <c r="B25" s="154"/>
      <c r="C25" s="155" t="s">
        <v>1</v>
      </c>
      <c r="D25" s="156">
        <v>1.746759259259259E-2</v>
      </c>
      <c r="E25" s="157">
        <v>1.6712962962962961E-2</v>
      </c>
      <c r="F25" s="158">
        <v>1.6712962962962961E-2</v>
      </c>
      <c r="G25" s="159">
        <f t="shared" si="0"/>
        <v>1.7014814814814812E-2</v>
      </c>
      <c r="H25" s="159">
        <f t="shared" si="1"/>
        <v>1.3010683760683768E-3</v>
      </c>
      <c r="I25" s="157">
        <v>1.83101851851852E-2</v>
      </c>
      <c r="J25" s="31"/>
      <c r="K25" s="150"/>
    </row>
    <row r="26" spans="1:11" ht="11.25" customHeight="1" x14ac:dyDescent="0.2">
      <c r="A26" s="153" t="s">
        <v>83</v>
      </c>
      <c r="B26" s="154"/>
      <c r="C26" s="155" t="s">
        <v>1</v>
      </c>
      <c r="D26" s="156">
        <v>1.7485532407407408E-2</v>
      </c>
      <c r="E26" s="157">
        <v>1.667824074074074E-2</v>
      </c>
      <c r="F26" s="158">
        <v>1.5659722222222224E-2</v>
      </c>
      <c r="G26" s="159">
        <f t="shared" si="0"/>
        <v>1.6797453703703703E-2</v>
      </c>
      <c r="H26" s="159">
        <f t="shared" si="1"/>
        <v>1.5184294871794859E-3</v>
      </c>
      <c r="I26" s="157">
        <v>1.83101851851852E-2</v>
      </c>
      <c r="J26" s="157"/>
      <c r="K26" s="160"/>
    </row>
    <row r="27" spans="1:11" x14ac:dyDescent="0.2">
      <c r="A27" s="153" t="s">
        <v>81</v>
      </c>
      <c r="B27" s="154"/>
      <c r="C27" s="174" t="s">
        <v>2</v>
      </c>
      <c r="D27" s="175">
        <v>1.6377314814814817E-2</v>
      </c>
      <c r="E27" s="157">
        <v>1.5590277777777778E-2</v>
      </c>
      <c r="F27" s="158">
        <v>1.4687499999999999E-2</v>
      </c>
      <c r="G27" s="159">
        <f t="shared" si="0"/>
        <v>1.5724537037037037E-2</v>
      </c>
      <c r="H27" s="159">
        <f t="shared" si="1"/>
        <v>2.5913461538461524E-3</v>
      </c>
      <c r="I27" s="157">
        <v>1.83101851851852E-2</v>
      </c>
      <c r="J27" s="31"/>
      <c r="K27" s="150"/>
    </row>
    <row r="28" spans="1:11" x14ac:dyDescent="0.2">
      <c r="A28" s="163" t="s">
        <v>163</v>
      </c>
      <c r="B28" s="154"/>
      <c r="C28" s="161" t="s">
        <v>3</v>
      </c>
      <c r="D28" s="162">
        <v>1.5520833333333333E-2</v>
      </c>
      <c r="E28" s="157">
        <v>1.5324074074074073E-2</v>
      </c>
      <c r="F28" s="158">
        <v>1.5324074074074073E-2</v>
      </c>
      <c r="G28" s="159">
        <f t="shared" si="0"/>
        <v>1.5402777777777779E-2</v>
      </c>
      <c r="H28" s="159">
        <f t="shared" si="1"/>
        <v>2.9131054131054102E-3</v>
      </c>
      <c r="I28" s="157">
        <v>1.83101851851852E-2</v>
      </c>
      <c r="J28" s="31"/>
      <c r="K28" s="150"/>
    </row>
    <row r="29" spans="1:11" x14ac:dyDescent="0.2">
      <c r="A29" s="153" t="s">
        <v>131</v>
      </c>
      <c r="B29" s="154"/>
      <c r="C29" s="155" t="s">
        <v>1</v>
      </c>
      <c r="D29" s="156">
        <v>1.5528549382716049E-2</v>
      </c>
      <c r="E29" s="157">
        <v>1.5347222222222222E-2</v>
      </c>
      <c r="F29" s="158">
        <v>1.5208333333333332E-2</v>
      </c>
      <c r="G29" s="159">
        <f t="shared" si="0"/>
        <v>1.5391975308641975E-2</v>
      </c>
      <c r="H29" s="159">
        <f t="shared" si="1"/>
        <v>2.923907882241214E-3</v>
      </c>
      <c r="I29" s="157">
        <v>1.83101851851852E-2</v>
      </c>
      <c r="J29" s="31"/>
      <c r="K29" s="150"/>
    </row>
    <row r="30" spans="1:11" ht="11.25" customHeight="1" x14ac:dyDescent="0.2">
      <c r="A30" s="125" t="s">
        <v>7</v>
      </c>
      <c r="B30" s="122"/>
      <c r="C30" s="41" t="s">
        <v>1</v>
      </c>
      <c r="D30" s="42">
        <v>1.5214120370370371E-2</v>
      </c>
      <c r="E30" s="31">
        <v>1.4988425925925926E-2</v>
      </c>
      <c r="F30" s="93">
        <v>1.4201388888888888E-2</v>
      </c>
      <c r="G30" s="65">
        <f>D30*40%+E30*40%+F30*20%</f>
        <v>1.4921296296296297E-2</v>
      </c>
      <c r="H30" s="149">
        <f t="shared" si="1"/>
        <v>3.3945868945868922E-3</v>
      </c>
      <c r="I30" s="31">
        <v>1.83101851851852E-2</v>
      </c>
      <c r="J30" s="31"/>
      <c r="K30" s="150"/>
    </row>
    <row r="31" spans="1:11" x14ac:dyDescent="0.2">
      <c r="A31" s="153" t="s">
        <v>11</v>
      </c>
      <c r="B31" s="154"/>
      <c r="C31" s="161" t="s">
        <v>3</v>
      </c>
      <c r="D31" s="162">
        <v>1.5306712962962961E-2</v>
      </c>
      <c r="E31" s="157">
        <v>1.462962962962963E-2</v>
      </c>
      <c r="F31" s="158">
        <v>1.4386574074074072E-2</v>
      </c>
      <c r="G31" s="159">
        <f t="shared" si="0"/>
        <v>1.4851851851851852E-2</v>
      </c>
      <c r="H31" s="159">
        <f t="shared" si="1"/>
        <v>3.4640313390313371E-3</v>
      </c>
      <c r="I31" s="157">
        <v>1.83101851851852E-2</v>
      </c>
      <c r="J31" s="31"/>
      <c r="K31" s="150"/>
    </row>
    <row r="32" spans="1:11" x14ac:dyDescent="0.2">
      <c r="A32" s="153" t="s">
        <v>179</v>
      </c>
      <c r="B32" s="154"/>
      <c r="C32" s="161" t="s">
        <v>3</v>
      </c>
      <c r="D32" s="162">
        <v>1.5162037037037036E-2</v>
      </c>
      <c r="E32" s="157">
        <v>1.4583333333333332E-2</v>
      </c>
      <c r="F32" s="158">
        <v>1.4583333333333332E-2</v>
      </c>
      <c r="G32" s="159">
        <f t="shared" si="0"/>
        <v>1.4814814814814814E-2</v>
      </c>
      <c r="H32" s="159">
        <f t="shared" si="1"/>
        <v>3.5010683760683756E-3</v>
      </c>
      <c r="I32" s="157">
        <v>1.83101851851852E-2</v>
      </c>
      <c r="J32" s="31"/>
      <c r="K32" s="150"/>
    </row>
    <row r="33" spans="1:11" x14ac:dyDescent="0.2">
      <c r="A33" s="163" t="s">
        <v>38</v>
      </c>
      <c r="B33" s="164" t="s">
        <v>83</v>
      </c>
      <c r="C33" s="165" t="s">
        <v>126</v>
      </c>
      <c r="D33" s="166">
        <v>1.4498456790123458E-2</v>
      </c>
      <c r="E33" s="157">
        <v>1.4074074074074074E-2</v>
      </c>
      <c r="F33" s="158">
        <v>1.4074074074074074E-2</v>
      </c>
      <c r="G33" s="159">
        <f t="shared" si="0"/>
        <v>1.4243827160493829E-2</v>
      </c>
      <c r="H33" s="159">
        <f t="shared" si="1"/>
        <v>4.0720560303893604E-3</v>
      </c>
      <c r="I33" s="157">
        <v>1.83101851851852E-2</v>
      </c>
      <c r="J33" s="31"/>
      <c r="K33" s="150"/>
    </row>
    <row r="34" spans="1:11" x14ac:dyDescent="0.2">
      <c r="A34" s="153" t="s">
        <v>8</v>
      </c>
      <c r="B34" s="154"/>
      <c r="C34" s="161" t="s">
        <v>3</v>
      </c>
      <c r="D34" s="162">
        <v>1.4682870370370369E-2</v>
      </c>
      <c r="E34" s="157">
        <v>1.3854166666666666E-2</v>
      </c>
      <c r="F34" s="158">
        <v>1.3657407407407408E-2</v>
      </c>
      <c r="G34" s="159">
        <f t="shared" si="0"/>
        <v>1.4146296296296297E-2</v>
      </c>
      <c r="H34" s="159">
        <f t="shared" si="1"/>
        <v>4.1695868945868918E-3</v>
      </c>
      <c r="I34" s="157">
        <v>1.83101851851852E-2</v>
      </c>
      <c r="J34" s="31"/>
      <c r="K34" s="150"/>
    </row>
    <row r="35" spans="1:11" x14ac:dyDescent="0.2">
      <c r="A35" s="153" t="s">
        <v>37</v>
      </c>
      <c r="B35" s="154"/>
      <c r="C35" s="161" t="s">
        <v>3</v>
      </c>
      <c r="D35" s="162">
        <v>1.3998842592592594E-2</v>
      </c>
      <c r="E35" s="157">
        <v>1.383101851851852E-2</v>
      </c>
      <c r="F35" s="158">
        <v>1.383101851851852E-2</v>
      </c>
      <c r="G35" s="159">
        <f t="shared" si="0"/>
        <v>1.3898148148148153E-2</v>
      </c>
      <c r="H35" s="159">
        <f t="shared" si="1"/>
        <v>4.4177350427350368E-3</v>
      </c>
      <c r="I35" s="157">
        <v>1.83101851851852E-2</v>
      </c>
      <c r="J35" s="31"/>
      <c r="K35" s="150"/>
    </row>
    <row r="36" spans="1:11" x14ac:dyDescent="0.2">
      <c r="A36" s="153" t="s">
        <v>59</v>
      </c>
      <c r="B36" s="154"/>
      <c r="C36" s="161" t="s">
        <v>3</v>
      </c>
      <c r="D36" s="162">
        <v>1.4193672839506172E-2</v>
      </c>
      <c r="E36" s="157">
        <v>1.3530092592592594E-2</v>
      </c>
      <c r="F36" s="158">
        <v>1.3530092592592594E-2</v>
      </c>
      <c r="G36" s="159">
        <f t="shared" si="0"/>
        <v>1.3795524691358026E-2</v>
      </c>
      <c r="H36" s="159">
        <f t="shared" si="1"/>
        <v>4.5203584995251629E-3</v>
      </c>
      <c r="I36" s="157">
        <v>1.83101851851852E-2</v>
      </c>
      <c r="J36" s="31"/>
      <c r="K36" s="150"/>
    </row>
    <row r="37" spans="1:11" x14ac:dyDescent="0.2">
      <c r="A37" s="153" t="s">
        <v>99</v>
      </c>
      <c r="B37" s="154"/>
      <c r="C37" s="161" t="s">
        <v>3</v>
      </c>
      <c r="D37" s="162">
        <v>1.3949074074074076E-2</v>
      </c>
      <c r="E37" s="157">
        <v>1.3090277777777779E-2</v>
      </c>
      <c r="F37" s="158">
        <v>1.3090277777777779E-2</v>
      </c>
      <c r="G37" s="159">
        <f t="shared" si="0"/>
        <v>1.3433796296296298E-2</v>
      </c>
      <c r="H37" s="159">
        <f t="shared" si="1"/>
        <v>4.8820868945868914E-3</v>
      </c>
      <c r="I37" s="157">
        <v>1.83101851851852E-2</v>
      </c>
      <c r="J37" s="31"/>
      <c r="K37" s="150"/>
    </row>
    <row r="38" spans="1:11" x14ac:dyDescent="0.2">
      <c r="A38" s="153" t="s">
        <v>51</v>
      </c>
      <c r="B38" s="154"/>
      <c r="C38" s="161" t="s">
        <v>3</v>
      </c>
      <c r="D38" s="162">
        <v>1.359375E-2</v>
      </c>
      <c r="E38" s="157">
        <v>1.3078703703703703E-2</v>
      </c>
      <c r="F38" s="158">
        <v>1.2997685185185183E-2</v>
      </c>
      <c r="G38" s="159">
        <f t="shared" si="0"/>
        <v>1.326851851851852E-2</v>
      </c>
      <c r="H38" s="159">
        <f t="shared" si="1"/>
        <v>5.0473646723646695E-3</v>
      </c>
      <c r="I38" s="157">
        <v>1.83101851851852E-2</v>
      </c>
      <c r="J38" s="31"/>
      <c r="K38" s="150"/>
    </row>
    <row r="39" spans="1:11" ht="13.5" thickBot="1" x14ac:dyDescent="0.25">
      <c r="A39" s="167" t="s">
        <v>59</v>
      </c>
      <c r="B39" s="168" t="s">
        <v>114</v>
      </c>
      <c r="C39" s="169" t="s">
        <v>127</v>
      </c>
      <c r="D39" s="170">
        <v>1.2123842592592592E-2</v>
      </c>
      <c r="E39" s="171">
        <v>1.1967592592592592E-2</v>
      </c>
      <c r="F39" s="172">
        <v>1.1967592592592592E-2</v>
      </c>
      <c r="G39" s="173">
        <f t="shared" si="0"/>
        <v>1.2030092592592594E-2</v>
      </c>
      <c r="H39" s="173">
        <f t="shared" si="1"/>
        <v>6.2857905982905953E-3</v>
      </c>
      <c r="I39" s="171">
        <v>1.83101851851852E-2</v>
      </c>
      <c r="J39" s="151"/>
      <c r="K39" s="152"/>
    </row>
  </sheetData>
  <phoneticPr fontId="0" type="noConversion"/>
  <conditionalFormatting sqref="L4:IV39">
    <cfRule type="cellIs" dxfId="5" priority="1" stopIfTrue="1" operator="equal">
      <formula>IF(L4:L39&gt;0,SMALL(L$4:L$39,1),4)</formula>
    </cfRule>
    <cfRule type="cellIs" dxfId="4" priority="2" stopIfTrue="1" operator="equal">
      <formula>IF(L4:L39&gt;0,SMALL(L$4:L$39,2),4)</formula>
    </cfRule>
    <cfRule type="cellIs" dxfId="3" priority="3" stopIfTrue="1" operator="equal">
      <formula>IF(L4:L39&gt;0,SMALL(L$4:L$39,3),4)</formula>
    </cfRule>
  </conditionalFormatting>
  <conditionalFormatting sqref="H4:J39">
    <cfRule type="cellIs" dxfId="2" priority="4" stopIfTrue="1" operator="equal">
      <formula>IF(L4:L39&gt;0,SMALL(L$4:L$39,1),4)</formula>
    </cfRule>
    <cfRule type="cellIs" dxfId="1" priority="5" stopIfTrue="1" operator="equal">
      <formula>IF(L4:L39&gt;0,SMALL(L$4:L$39,2),4)</formula>
    </cfRule>
    <cfRule type="cellIs" dxfId="0" priority="6" stopIfTrue="1" operator="equal">
      <formula>IF(L4:L39&gt;0,SMALL(L$4:L$39,3),4)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K21"/>
  <sheetViews>
    <sheetView workbookViewId="0">
      <selection activeCell="H1" sqref="H1:K1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5" width="9.7109375" style="34" customWidth="1"/>
    <col min="6" max="6" width="10" style="34" customWidth="1"/>
    <col min="7" max="8" width="11.42578125" style="35"/>
    <col min="9" max="9" width="13.140625" style="35" customWidth="1"/>
    <col min="10" max="10" width="11.42578125" style="35"/>
    <col min="11" max="11" width="15.28515625" style="35" bestFit="1" customWidth="1"/>
    <col min="12" max="16384" width="11.42578125" style="35"/>
  </cols>
  <sheetData>
    <row r="1" spans="1:11" ht="126" x14ac:dyDescent="0.25">
      <c r="A1" s="107"/>
      <c r="B1" s="108"/>
      <c r="C1" s="109"/>
      <c r="D1" s="110" t="s">
        <v>29</v>
      </c>
      <c r="E1" s="110" t="s">
        <v>28</v>
      </c>
      <c r="F1" s="111" t="s">
        <v>156</v>
      </c>
      <c r="G1" s="112" t="s">
        <v>160</v>
      </c>
      <c r="H1" s="113" t="s">
        <v>55</v>
      </c>
      <c r="I1" s="113" t="s">
        <v>56</v>
      </c>
      <c r="J1" s="113" t="s">
        <v>57</v>
      </c>
      <c r="K1" s="114" t="s">
        <v>58</v>
      </c>
    </row>
    <row r="2" spans="1:11" x14ac:dyDescent="0.2">
      <c r="A2" s="115" t="s">
        <v>0</v>
      </c>
      <c r="B2" s="116"/>
      <c r="C2" s="116" t="s">
        <v>4</v>
      </c>
      <c r="D2" s="116">
        <v>2008</v>
      </c>
      <c r="E2" s="116">
        <v>2008</v>
      </c>
      <c r="F2" s="117"/>
      <c r="G2" s="57"/>
      <c r="H2" s="57"/>
      <c r="I2" s="64"/>
      <c r="J2" s="57"/>
      <c r="K2" s="118"/>
    </row>
    <row r="3" spans="1:11" x14ac:dyDescent="0.2">
      <c r="A3" s="119"/>
      <c r="B3" s="62"/>
      <c r="C3" s="62"/>
      <c r="D3" s="62"/>
      <c r="E3" s="62"/>
      <c r="F3" s="117"/>
      <c r="G3" s="65"/>
      <c r="H3" s="65"/>
      <c r="I3" s="65"/>
      <c r="J3" s="72"/>
      <c r="K3" s="120"/>
    </row>
    <row r="4" spans="1:11" x14ac:dyDescent="0.2">
      <c r="A4" s="121" t="s">
        <v>145</v>
      </c>
      <c r="B4" s="122"/>
      <c r="C4" s="41" t="s">
        <v>1</v>
      </c>
      <c r="D4" s="42">
        <v>1.7384259259259259E-2</v>
      </c>
      <c r="E4" s="42">
        <v>1.5902777777777776E-2</v>
      </c>
      <c r="F4" s="93">
        <v>1.5902777777777776E-2</v>
      </c>
      <c r="G4" s="65">
        <f t="shared" ref="G4:G21" si="0">D4*40%+E4*40%+F4*20%</f>
        <v>1.6495370370370369E-2</v>
      </c>
      <c r="H4" s="65">
        <v>2.7662037037037047E-3</v>
      </c>
      <c r="I4" s="65">
        <v>1.9261574074074073E-2</v>
      </c>
      <c r="J4" s="123">
        <v>1.9004629629629632E-2</v>
      </c>
      <c r="K4" s="124">
        <f>J4-H4</f>
        <v>1.6238425925925927E-2</v>
      </c>
    </row>
    <row r="5" spans="1:11" x14ac:dyDescent="0.2">
      <c r="A5" s="125" t="s">
        <v>6</v>
      </c>
      <c r="B5" s="122"/>
      <c r="C5" s="44" t="s">
        <v>3</v>
      </c>
      <c r="D5" s="45">
        <v>1.2943376068376068E-2</v>
      </c>
      <c r="E5" s="42">
        <v>1.2106481481481482E-2</v>
      </c>
      <c r="F5" s="93">
        <v>1.1689814814814814E-2</v>
      </c>
      <c r="G5" s="65">
        <f t="shared" si="0"/>
        <v>1.2357905982905983E-2</v>
      </c>
      <c r="H5" s="65">
        <v>6.9036680911680904E-3</v>
      </c>
      <c r="I5" s="65">
        <v>1.9261574074074073E-2</v>
      </c>
      <c r="J5" s="123">
        <v>1.9386574074074073E-2</v>
      </c>
      <c r="K5" s="124">
        <f t="shared" ref="K5:K21" si="1">J5-H5</f>
        <v>1.2482905982905983E-2</v>
      </c>
    </row>
    <row r="6" spans="1:11" x14ac:dyDescent="0.2">
      <c r="A6" s="125" t="s">
        <v>146</v>
      </c>
      <c r="B6" s="122"/>
      <c r="C6" s="41" t="s">
        <v>1</v>
      </c>
      <c r="D6" s="42">
        <v>1.9872685185185184E-2</v>
      </c>
      <c r="E6" s="42">
        <v>1.8854166666666665E-2</v>
      </c>
      <c r="F6" s="93">
        <v>1.8854166666666665E-2</v>
      </c>
      <c r="G6" s="65">
        <f t="shared" si="0"/>
        <v>1.9261574074074073E-2</v>
      </c>
      <c r="H6" s="65">
        <v>0</v>
      </c>
      <c r="I6" s="65">
        <v>1.9261574074074073E-2</v>
      </c>
      <c r="J6" s="123">
        <v>1.9490740740740743E-2</v>
      </c>
      <c r="K6" s="124">
        <f t="shared" si="1"/>
        <v>1.9490740740740743E-2</v>
      </c>
    </row>
    <row r="7" spans="1:11" x14ac:dyDescent="0.2">
      <c r="A7" s="126" t="s">
        <v>37</v>
      </c>
      <c r="B7" s="127" t="s">
        <v>59</v>
      </c>
      <c r="C7" s="47" t="s">
        <v>127</v>
      </c>
      <c r="D7" s="48">
        <v>1.2349537037037039E-2</v>
      </c>
      <c r="E7" s="42">
        <v>1.2349537037037039E-2</v>
      </c>
      <c r="F7" s="93">
        <v>1.2349537037037039E-2</v>
      </c>
      <c r="G7" s="65">
        <f t="shared" si="0"/>
        <v>1.2349537037037041E-2</v>
      </c>
      <c r="H7" s="65">
        <v>6.9120370370370325E-3</v>
      </c>
      <c r="I7" s="65">
        <v>1.9261574074074073E-2</v>
      </c>
      <c r="J7" s="123">
        <v>1.9664351851851853E-2</v>
      </c>
      <c r="K7" s="124">
        <f t="shared" si="1"/>
        <v>1.275231481481482E-2</v>
      </c>
    </row>
    <row r="8" spans="1:11" x14ac:dyDescent="0.2">
      <c r="A8" s="125" t="s">
        <v>85</v>
      </c>
      <c r="B8" s="122"/>
      <c r="C8" s="44" t="s">
        <v>3</v>
      </c>
      <c r="D8" s="45">
        <v>1.2864583333333332E-2</v>
      </c>
      <c r="E8" s="42">
        <v>1.2418981481481482E-2</v>
      </c>
      <c r="F8" s="93">
        <v>1.2418981481481482E-2</v>
      </c>
      <c r="G8" s="65">
        <f t="shared" si="0"/>
        <v>1.2597222222222221E-2</v>
      </c>
      <c r="H8" s="65">
        <v>6.6643518518518519E-3</v>
      </c>
      <c r="I8" s="65">
        <v>1.9261574074074073E-2</v>
      </c>
      <c r="J8" s="123">
        <v>1.96875E-2</v>
      </c>
      <c r="K8" s="124">
        <f t="shared" si="1"/>
        <v>1.3023148148148148E-2</v>
      </c>
    </row>
    <row r="9" spans="1:11" x14ac:dyDescent="0.2">
      <c r="A9" s="125" t="s">
        <v>9</v>
      </c>
      <c r="B9" s="122"/>
      <c r="C9" s="41" t="s">
        <v>1</v>
      </c>
      <c r="D9" s="42">
        <v>1.4398148148148151E-2</v>
      </c>
      <c r="E9" s="42">
        <v>1.3865740740740739E-2</v>
      </c>
      <c r="F9" s="93">
        <v>1.3865740740740739E-2</v>
      </c>
      <c r="G9" s="65">
        <f t="shared" si="0"/>
        <v>1.4078703703703704E-2</v>
      </c>
      <c r="H9" s="65">
        <v>5.1828703703703689E-3</v>
      </c>
      <c r="I9" s="65">
        <v>1.9261574074074073E-2</v>
      </c>
      <c r="J9" s="123">
        <v>1.9768518518518515E-2</v>
      </c>
      <c r="K9" s="124">
        <f t="shared" si="1"/>
        <v>1.4585648148148146E-2</v>
      </c>
    </row>
    <row r="10" spans="1:11" x14ac:dyDescent="0.2">
      <c r="A10" s="125" t="s">
        <v>21</v>
      </c>
      <c r="B10" s="122"/>
      <c r="C10" s="41" t="s">
        <v>1</v>
      </c>
      <c r="D10" s="42">
        <v>1.6528420781893004E-2</v>
      </c>
      <c r="E10" s="42">
        <v>1.5752314814814813E-2</v>
      </c>
      <c r="F10" s="93">
        <v>1.5335648148148147E-2</v>
      </c>
      <c r="G10" s="65">
        <f t="shared" si="0"/>
        <v>1.5979423868312755E-2</v>
      </c>
      <c r="H10" s="65">
        <v>3.2821502057613187E-3</v>
      </c>
      <c r="I10" s="65">
        <v>1.9261574074074073E-2</v>
      </c>
      <c r="J10" s="123">
        <v>1.9780092592592592E-2</v>
      </c>
      <c r="K10" s="124">
        <f t="shared" si="1"/>
        <v>1.6497942386831273E-2</v>
      </c>
    </row>
    <row r="11" spans="1:11" x14ac:dyDescent="0.2">
      <c r="A11" s="125" t="s">
        <v>19</v>
      </c>
      <c r="B11" s="122"/>
      <c r="C11" s="41" t="s">
        <v>1</v>
      </c>
      <c r="D11" s="42">
        <v>1.7700066137566136E-2</v>
      </c>
      <c r="E11" s="42">
        <v>1.712962962962963E-2</v>
      </c>
      <c r="F11" s="93">
        <v>1.5868055555555555E-2</v>
      </c>
      <c r="G11" s="65">
        <f t="shared" si="0"/>
        <v>1.7105489417989415E-2</v>
      </c>
      <c r="H11" s="65">
        <v>2.1560846560846579E-3</v>
      </c>
      <c r="I11" s="65">
        <v>1.9261574074074073E-2</v>
      </c>
      <c r="J11" s="123">
        <v>1.9791666666666666E-2</v>
      </c>
      <c r="K11" s="124">
        <f t="shared" si="1"/>
        <v>1.7635582010582008E-2</v>
      </c>
    </row>
    <row r="12" spans="1:11" x14ac:dyDescent="0.2">
      <c r="A12" s="125" t="s">
        <v>11</v>
      </c>
      <c r="B12" s="122"/>
      <c r="C12" s="41" t="s">
        <v>1</v>
      </c>
      <c r="D12" s="42">
        <v>1.527560763888889E-2</v>
      </c>
      <c r="E12" s="42">
        <v>1.4363425925925925E-2</v>
      </c>
      <c r="F12" s="93">
        <v>1.4363425925925925E-2</v>
      </c>
      <c r="G12" s="65">
        <f t="shared" si="0"/>
        <v>1.4728298611111112E-2</v>
      </c>
      <c r="H12" s="65">
        <v>4.5332754629629612E-3</v>
      </c>
      <c r="I12" s="65">
        <v>1.9261574074074073E-2</v>
      </c>
      <c r="J12" s="123">
        <v>1.9803240740740739E-2</v>
      </c>
      <c r="K12" s="124">
        <f t="shared" si="1"/>
        <v>1.5269965277777778E-2</v>
      </c>
    </row>
    <row r="13" spans="1:11" x14ac:dyDescent="0.2">
      <c r="A13" s="125" t="s">
        <v>102</v>
      </c>
      <c r="B13" s="122"/>
      <c r="C13" s="41" t="s">
        <v>1</v>
      </c>
      <c r="D13" s="42">
        <v>1.5555555555555553E-2</v>
      </c>
      <c r="E13" s="42">
        <v>1.486111111111111E-2</v>
      </c>
      <c r="F13" s="93">
        <v>1.4733796296296295E-2</v>
      </c>
      <c r="G13" s="65">
        <f t="shared" si="0"/>
        <v>1.5113425925925926E-2</v>
      </c>
      <c r="H13" s="65">
        <v>4.1481481481481473E-3</v>
      </c>
      <c r="I13" s="65">
        <v>1.9261574074074073E-2</v>
      </c>
      <c r="J13" s="123">
        <v>1.982638888888889E-2</v>
      </c>
      <c r="K13" s="124">
        <f t="shared" si="1"/>
        <v>1.5678240740740743E-2</v>
      </c>
    </row>
    <row r="14" spans="1:11" x14ac:dyDescent="0.2">
      <c r="A14" s="125" t="s">
        <v>99</v>
      </c>
      <c r="B14" s="122"/>
      <c r="C14" s="44" t="s">
        <v>3</v>
      </c>
      <c r="D14" s="45">
        <v>1.3590856481481482E-2</v>
      </c>
      <c r="E14" s="42">
        <v>1.3101851851851852E-2</v>
      </c>
      <c r="F14" s="93">
        <v>1.3101851851851852E-2</v>
      </c>
      <c r="G14" s="65">
        <f t="shared" si="0"/>
        <v>1.3297453703703704E-2</v>
      </c>
      <c r="H14" s="65">
        <v>5.9641203703703696E-3</v>
      </c>
      <c r="I14" s="65">
        <v>1.9261574074074073E-2</v>
      </c>
      <c r="J14" s="123">
        <v>1.9837962962962963E-2</v>
      </c>
      <c r="K14" s="124">
        <f t="shared" si="1"/>
        <v>1.3873842592592594E-2</v>
      </c>
    </row>
    <row r="15" spans="1:11" x14ac:dyDescent="0.2">
      <c r="A15" s="125" t="s">
        <v>51</v>
      </c>
      <c r="B15" s="122"/>
      <c r="C15" s="44" t="s">
        <v>3</v>
      </c>
      <c r="D15" s="45">
        <v>1.3983796296296295E-2</v>
      </c>
      <c r="E15" s="42">
        <v>1.2997685185185183E-2</v>
      </c>
      <c r="F15" s="93">
        <v>1.2997685185185183E-2</v>
      </c>
      <c r="G15" s="65">
        <f t="shared" si="0"/>
        <v>1.3392129629629631E-2</v>
      </c>
      <c r="H15" s="65">
        <v>5.8694444444444428E-3</v>
      </c>
      <c r="I15" s="65">
        <v>1.9261574074074073E-2</v>
      </c>
      <c r="J15" s="123">
        <v>1.9849537037037037E-2</v>
      </c>
      <c r="K15" s="124">
        <f t="shared" si="1"/>
        <v>1.3980092592592594E-2</v>
      </c>
    </row>
    <row r="16" spans="1:11" x14ac:dyDescent="0.2">
      <c r="A16" s="125" t="s">
        <v>114</v>
      </c>
      <c r="B16" s="122"/>
      <c r="C16" s="44" t="s">
        <v>3</v>
      </c>
      <c r="D16" s="45">
        <v>1.3284722222222222E-2</v>
      </c>
      <c r="E16" s="42">
        <v>1.2789351851851852E-2</v>
      </c>
      <c r="F16" s="93">
        <v>1.2789351851851852E-2</v>
      </c>
      <c r="G16" s="65">
        <f t="shared" si="0"/>
        <v>1.2987499999999999E-2</v>
      </c>
      <c r="H16" s="65">
        <v>6.2740740740740743E-3</v>
      </c>
      <c r="I16" s="65">
        <v>1.9261574074074073E-2</v>
      </c>
      <c r="J16" s="123">
        <v>1.9861111111111111E-2</v>
      </c>
      <c r="K16" s="124">
        <f t="shared" si="1"/>
        <v>1.3587037037037036E-2</v>
      </c>
    </row>
    <row r="17" spans="1:11" x14ac:dyDescent="0.2">
      <c r="A17" s="125" t="s">
        <v>137</v>
      </c>
      <c r="B17" s="122"/>
      <c r="C17" s="44" t="s">
        <v>3</v>
      </c>
      <c r="D17" s="45">
        <v>1.2888888888888889E-2</v>
      </c>
      <c r="E17" s="42">
        <v>1.2210648148148146E-2</v>
      </c>
      <c r="F17" s="93">
        <v>1.2210648148148146E-2</v>
      </c>
      <c r="G17" s="65">
        <f t="shared" si="0"/>
        <v>1.2481944444444443E-2</v>
      </c>
      <c r="H17" s="65">
        <v>6.7796296296296302E-3</v>
      </c>
      <c r="I17" s="65">
        <v>1.9261574074074073E-2</v>
      </c>
      <c r="J17" s="123">
        <v>1.9861111111111111E-2</v>
      </c>
      <c r="K17" s="124">
        <f t="shared" si="1"/>
        <v>1.308148148148148E-2</v>
      </c>
    </row>
    <row r="18" spans="1:11" x14ac:dyDescent="0.2">
      <c r="A18" s="125" t="s">
        <v>67</v>
      </c>
      <c r="B18" s="122"/>
      <c r="C18" s="44" t="s">
        <v>3</v>
      </c>
      <c r="D18" s="45">
        <v>1.3585069444444443E-2</v>
      </c>
      <c r="E18" s="42">
        <v>1.3252314814814814E-2</v>
      </c>
      <c r="F18" s="93">
        <v>1.3252314814814814E-2</v>
      </c>
      <c r="G18" s="65">
        <f t="shared" si="0"/>
        <v>1.3385416666666667E-2</v>
      </c>
      <c r="H18" s="65">
        <v>5.8761574074074063E-3</v>
      </c>
      <c r="I18" s="65">
        <v>1.9261574074074073E-2</v>
      </c>
      <c r="J18" s="123">
        <v>1.9872685185185184E-2</v>
      </c>
      <c r="K18" s="124">
        <f t="shared" si="1"/>
        <v>1.3996527777777778E-2</v>
      </c>
    </row>
    <row r="19" spans="1:11" x14ac:dyDescent="0.2">
      <c r="A19" s="125" t="s">
        <v>73</v>
      </c>
      <c r="B19" s="122"/>
      <c r="C19" s="41" t="s">
        <v>1</v>
      </c>
      <c r="D19" s="42">
        <v>1.4847494553376903E-2</v>
      </c>
      <c r="E19" s="42">
        <v>1.4108796296296295E-2</v>
      </c>
      <c r="F19" s="93">
        <v>1.4108796296296295E-2</v>
      </c>
      <c r="G19" s="65">
        <f t="shared" si="0"/>
        <v>1.440427559912854E-2</v>
      </c>
      <c r="H19" s="65">
        <v>4.8572984749455338E-3</v>
      </c>
      <c r="I19" s="65">
        <v>1.9261574074074073E-2</v>
      </c>
      <c r="J19" s="123">
        <v>1.9907407407407408E-2</v>
      </c>
      <c r="K19" s="124">
        <f t="shared" si="1"/>
        <v>1.5050108932461875E-2</v>
      </c>
    </row>
    <row r="20" spans="1:11" x14ac:dyDescent="0.2">
      <c r="A20" s="125" t="s">
        <v>8</v>
      </c>
      <c r="B20" s="122"/>
      <c r="C20" s="44" t="s">
        <v>3</v>
      </c>
      <c r="D20" s="45">
        <v>1.4519675925925924E-2</v>
      </c>
      <c r="E20" s="42">
        <v>1.4120370370370368E-2</v>
      </c>
      <c r="F20" s="93">
        <v>1.3657407407407408E-2</v>
      </c>
      <c r="G20" s="65">
        <f t="shared" si="0"/>
        <v>1.41875E-2</v>
      </c>
      <c r="H20" s="65">
        <v>5.0740740740740729E-3</v>
      </c>
      <c r="I20" s="65">
        <v>1.9261574074074073E-2</v>
      </c>
      <c r="J20" s="123">
        <v>2.0127314814814817E-2</v>
      </c>
      <c r="K20" s="124">
        <f t="shared" si="1"/>
        <v>1.5053240740740744E-2</v>
      </c>
    </row>
    <row r="21" spans="1:11" ht="13.5" thickBot="1" x14ac:dyDescent="0.25">
      <c r="A21" s="128" t="s">
        <v>83</v>
      </c>
      <c r="B21" s="129"/>
      <c r="C21" s="130" t="s">
        <v>1</v>
      </c>
      <c r="D21" s="131">
        <v>1.6891835016835017E-2</v>
      </c>
      <c r="E21" s="131">
        <v>1.6284722222222221E-2</v>
      </c>
      <c r="F21" s="132">
        <v>1.5659722222222224E-2</v>
      </c>
      <c r="G21" s="133">
        <f t="shared" si="0"/>
        <v>1.6402567340067339E-2</v>
      </c>
      <c r="H21" s="133">
        <v>2.8590067340067346E-3</v>
      </c>
      <c r="I21" s="133">
        <v>1.9261574074074073E-2</v>
      </c>
      <c r="J21" s="134">
        <v>2.0532407407407405E-2</v>
      </c>
      <c r="K21" s="135">
        <f t="shared" si="1"/>
        <v>1.7673400673400671E-2</v>
      </c>
    </row>
  </sheetData>
  <phoneticPr fontId="0" type="noConversion"/>
  <pageMargins left="0.23" right="0.28999999999999998" top="1" bottom="1" header="0.5" footer="0.5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18"/>
  <sheetViews>
    <sheetView workbookViewId="0">
      <selection activeCell="G36" sqref="G36"/>
    </sheetView>
  </sheetViews>
  <sheetFormatPr defaultColWidth="11.42578125" defaultRowHeight="12.75" x14ac:dyDescent="0.2"/>
  <cols>
    <col min="1" max="1" width="18.42578125" style="35" customWidth="1"/>
    <col min="2" max="2" width="11.85546875" style="34" customWidth="1"/>
    <col min="3" max="3" width="6.28515625" style="34" customWidth="1"/>
    <col min="4" max="4" width="8.28515625" style="34" customWidth="1"/>
    <col min="5" max="5" width="12.5703125" style="34" customWidth="1"/>
    <col min="6" max="6" width="10" style="34" customWidth="1"/>
    <col min="7" max="7" width="23.5703125" style="34" customWidth="1"/>
    <col min="8" max="8" width="11.42578125" style="34"/>
    <col min="9" max="9" width="11.85546875" style="35" customWidth="1"/>
    <col min="10" max="10" width="9.85546875" style="34" customWidth="1"/>
    <col min="11" max="11" width="9.28515625" style="34" customWidth="1"/>
    <col min="12" max="16384" width="11.42578125" style="35"/>
  </cols>
  <sheetData>
    <row r="1" spans="1:11" ht="57.75" thickTop="1" x14ac:dyDescent="0.25">
      <c r="A1" s="36" t="s">
        <v>0</v>
      </c>
      <c r="B1" s="58" t="s">
        <v>119</v>
      </c>
      <c r="C1" s="58" t="s">
        <v>4</v>
      </c>
      <c r="D1" s="58" t="s">
        <v>116</v>
      </c>
      <c r="E1" s="58" t="s">
        <v>115</v>
      </c>
      <c r="F1" s="58" t="s">
        <v>117</v>
      </c>
      <c r="G1" s="59" t="s">
        <v>118</v>
      </c>
      <c r="H1" s="59" t="s">
        <v>55</v>
      </c>
      <c r="I1" s="59" t="s">
        <v>56</v>
      </c>
      <c r="J1" s="59" t="s">
        <v>57</v>
      </c>
      <c r="K1" s="60" t="s">
        <v>58</v>
      </c>
    </row>
    <row r="2" spans="1:11" x14ac:dyDescent="0.2">
      <c r="A2" s="61"/>
      <c r="B2" s="57"/>
      <c r="C2" s="62"/>
      <c r="D2" s="62"/>
      <c r="E2" s="63"/>
      <c r="F2" s="63"/>
      <c r="G2" s="57"/>
      <c r="H2" s="57"/>
      <c r="I2" s="64"/>
      <c r="J2" s="57"/>
      <c r="K2" s="71"/>
    </row>
    <row r="3" spans="1:11" x14ac:dyDescent="0.2">
      <c r="A3" s="40" t="s">
        <v>19</v>
      </c>
      <c r="B3" s="57">
        <v>9</v>
      </c>
      <c r="C3" s="41" t="s">
        <v>1</v>
      </c>
      <c r="D3" s="42">
        <v>1.7700617283950622E-2</v>
      </c>
      <c r="E3" s="31">
        <v>1.6423611111111111E-2</v>
      </c>
      <c r="F3" s="31">
        <v>1.5868055555555555E-2</v>
      </c>
      <c r="G3" s="65">
        <f t="shared" ref="G3:G17" si="0">D3*40%+E3*40%+F3*20%</f>
        <v>1.6823302469135805E-2</v>
      </c>
      <c r="H3" s="65">
        <v>0</v>
      </c>
      <c r="I3" s="65">
        <f>G3+H3</f>
        <v>1.6823302469135805E-2</v>
      </c>
      <c r="J3" s="72">
        <v>1.6458333333333332E-2</v>
      </c>
      <c r="K3" s="73">
        <f>J3-H3</f>
        <v>1.6458333333333332E-2</v>
      </c>
    </row>
    <row r="4" spans="1:11" x14ac:dyDescent="0.2">
      <c r="A4" s="40" t="s">
        <v>85</v>
      </c>
      <c r="B4" s="57">
        <v>5</v>
      </c>
      <c r="C4" s="44" t="s">
        <v>3</v>
      </c>
      <c r="D4" s="45">
        <v>1.3360902777777777E-2</v>
      </c>
      <c r="E4" s="31">
        <v>1.2939814814814814E-2</v>
      </c>
      <c r="F4" s="31">
        <v>1.2939814814814814E-2</v>
      </c>
      <c r="G4" s="65">
        <f t="shared" si="0"/>
        <v>1.3108249999999998E-2</v>
      </c>
      <c r="H4" s="65">
        <v>3.7150524691358065E-3</v>
      </c>
      <c r="I4" s="65">
        <f t="shared" ref="I4:I17" si="1">G4+H4</f>
        <v>1.6823302469135805E-2</v>
      </c>
      <c r="J4" s="72">
        <v>1.6666666666666666E-2</v>
      </c>
      <c r="K4" s="73">
        <f t="shared" ref="K4:K17" si="2">J4-H4</f>
        <v>1.295161419753086E-2</v>
      </c>
    </row>
    <row r="5" spans="1:11" x14ac:dyDescent="0.2">
      <c r="A5" s="40" t="s">
        <v>73</v>
      </c>
      <c r="B5" s="57">
        <v>13</v>
      </c>
      <c r="C5" s="41" t="s">
        <v>1</v>
      </c>
      <c r="D5" s="42">
        <v>1.5750210437710441E-2</v>
      </c>
      <c r="E5" s="31">
        <v>1.4791666666666668E-2</v>
      </c>
      <c r="F5" s="31">
        <v>1.4791666666666668E-2</v>
      </c>
      <c r="G5" s="65">
        <f t="shared" si="0"/>
        <v>1.5175084175084178E-2</v>
      </c>
      <c r="H5" s="65">
        <v>1.6482182940516267E-3</v>
      </c>
      <c r="I5" s="65">
        <f t="shared" si="1"/>
        <v>1.6823302469135805E-2</v>
      </c>
      <c r="J5" s="72">
        <v>1.6747685185185185E-2</v>
      </c>
      <c r="K5" s="73">
        <f t="shared" si="2"/>
        <v>1.5099466891133558E-2</v>
      </c>
    </row>
    <row r="6" spans="1:11" x14ac:dyDescent="0.2">
      <c r="A6" s="46" t="s">
        <v>47</v>
      </c>
      <c r="B6" s="57">
        <v>4</v>
      </c>
      <c r="C6" s="47" t="s">
        <v>23</v>
      </c>
      <c r="D6" s="48">
        <v>1.2991898148148148E-2</v>
      </c>
      <c r="E6" s="31">
        <v>1.2500000000000001E-2</v>
      </c>
      <c r="F6" s="31">
        <v>1.2500000000000001E-2</v>
      </c>
      <c r="G6" s="65">
        <f t="shared" si="0"/>
        <v>1.269675925925926E-2</v>
      </c>
      <c r="H6" s="65">
        <v>4.1265432098765448E-3</v>
      </c>
      <c r="I6" s="65">
        <f t="shared" si="1"/>
        <v>1.6823302469135805E-2</v>
      </c>
      <c r="J6" s="72">
        <v>1.6840277777777777E-2</v>
      </c>
      <c r="K6" s="73">
        <f t="shared" si="2"/>
        <v>1.2713734567901232E-2</v>
      </c>
    </row>
    <row r="7" spans="1:11" x14ac:dyDescent="0.2">
      <c r="A7" s="40" t="s">
        <v>20</v>
      </c>
      <c r="B7" s="57">
        <v>6</v>
      </c>
      <c r="C7" s="44" t="s">
        <v>3</v>
      </c>
      <c r="D7" s="45">
        <v>1.2899305555555556E-2</v>
      </c>
      <c r="E7" s="31">
        <v>1.2615740740740742E-2</v>
      </c>
      <c r="F7" s="31">
        <v>1.2615740740740742E-2</v>
      </c>
      <c r="G7" s="65">
        <f t="shared" si="0"/>
        <v>1.272916666666667E-2</v>
      </c>
      <c r="H7" s="65">
        <v>4.094135802469135E-3</v>
      </c>
      <c r="I7" s="65">
        <f t="shared" si="1"/>
        <v>1.6823302469135805E-2</v>
      </c>
      <c r="J7" s="72">
        <v>1.6921296296296299E-2</v>
      </c>
      <c r="K7" s="73">
        <f t="shared" si="2"/>
        <v>1.2827160493827164E-2</v>
      </c>
    </row>
    <row r="8" spans="1:11" x14ac:dyDescent="0.2">
      <c r="A8" s="40" t="s">
        <v>38</v>
      </c>
      <c r="B8" s="57">
        <v>9</v>
      </c>
      <c r="C8" s="41" t="s">
        <v>1</v>
      </c>
      <c r="D8" s="42">
        <v>1.4627057613168725E-2</v>
      </c>
      <c r="E8" s="31">
        <v>1.3807870370370371E-2</v>
      </c>
      <c r="F8" s="31">
        <v>1.3807870370370371E-2</v>
      </c>
      <c r="G8" s="65">
        <f t="shared" si="0"/>
        <v>1.4135545267489712E-2</v>
      </c>
      <c r="H8" s="65">
        <v>2.6877572016460929E-3</v>
      </c>
      <c r="I8" s="65">
        <f t="shared" si="1"/>
        <v>1.6823302469135805E-2</v>
      </c>
      <c r="J8" s="72">
        <v>1.7037037037037038E-2</v>
      </c>
      <c r="K8" s="73">
        <f t="shared" si="2"/>
        <v>1.4349279835390945E-2</v>
      </c>
    </row>
    <row r="9" spans="1:11" x14ac:dyDescent="0.2">
      <c r="A9" s="40" t="s">
        <v>21</v>
      </c>
      <c r="B9" s="57">
        <v>9</v>
      </c>
      <c r="C9" s="41" t="s">
        <v>1</v>
      </c>
      <c r="D9" s="42">
        <v>1.6248713991769546E-2</v>
      </c>
      <c r="E9" s="31">
        <v>1.5787037037037037E-2</v>
      </c>
      <c r="F9" s="31">
        <v>1.5335648148148147E-2</v>
      </c>
      <c r="G9" s="65">
        <f t="shared" si="0"/>
        <v>1.5881430041152264E-2</v>
      </c>
      <c r="H9" s="65">
        <v>9.4187242798354082E-4</v>
      </c>
      <c r="I9" s="65">
        <f t="shared" si="1"/>
        <v>1.6823302469135805E-2</v>
      </c>
      <c r="J9" s="72">
        <v>1.7048611111111112E-2</v>
      </c>
      <c r="K9" s="73">
        <f t="shared" si="2"/>
        <v>1.6106738683127571E-2</v>
      </c>
    </row>
    <row r="10" spans="1:11" x14ac:dyDescent="0.2">
      <c r="A10" s="40" t="s">
        <v>24</v>
      </c>
      <c r="B10" s="57">
        <v>7</v>
      </c>
      <c r="C10" s="41" t="s">
        <v>1</v>
      </c>
      <c r="D10" s="42">
        <v>1.4616402116402116E-2</v>
      </c>
      <c r="E10" s="31">
        <v>1.4259259259259261E-2</v>
      </c>
      <c r="F10" s="31">
        <v>1.4201388888888888E-2</v>
      </c>
      <c r="G10" s="65">
        <f>D10*40%+E10*40%+F10*20%</f>
        <v>1.4390542328042329E-2</v>
      </c>
      <c r="H10" s="65">
        <v>2.4327601410934763E-3</v>
      </c>
      <c r="I10" s="65">
        <f t="shared" si="1"/>
        <v>1.6823302469135805E-2</v>
      </c>
      <c r="J10" s="72">
        <v>1.7060185185185185E-2</v>
      </c>
      <c r="K10" s="73">
        <f t="shared" si="2"/>
        <v>1.4627425044091709E-2</v>
      </c>
    </row>
    <row r="11" spans="1:11" x14ac:dyDescent="0.2">
      <c r="A11" s="40" t="s">
        <v>51</v>
      </c>
      <c r="B11" s="57">
        <v>4</v>
      </c>
      <c r="C11" s="44" t="s">
        <v>3</v>
      </c>
      <c r="D11" s="45">
        <v>1.4012345679012347E-2</v>
      </c>
      <c r="E11" s="31">
        <v>1.3356481481481483E-2</v>
      </c>
      <c r="F11" s="31">
        <v>1.3356481481481483E-2</v>
      </c>
      <c r="G11" s="65">
        <f t="shared" si="0"/>
        <v>1.361882716049383E-2</v>
      </c>
      <c r="H11" s="65">
        <v>3.2044753086419749E-3</v>
      </c>
      <c r="I11" s="65">
        <f t="shared" si="1"/>
        <v>1.6823302469135805E-2</v>
      </c>
      <c r="J11" s="72">
        <v>1.7175925925925924E-2</v>
      </c>
      <c r="K11" s="73">
        <f t="shared" si="2"/>
        <v>1.3971450617283949E-2</v>
      </c>
    </row>
    <row r="12" spans="1:11" x14ac:dyDescent="0.2">
      <c r="A12" s="40" t="s">
        <v>112</v>
      </c>
      <c r="B12" s="57">
        <v>4</v>
      </c>
      <c r="C12" s="41" t="s">
        <v>1</v>
      </c>
      <c r="D12" s="42">
        <v>1.6047453703703706E-2</v>
      </c>
      <c r="E12" s="31">
        <v>1.5486111111111112E-2</v>
      </c>
      <c r="F12" s="31">
        <v>1.5486111111111112E-2</v>
      </c>
      <c r="G12" s="65">
        <f t="shared" si="0"/>
        <v>1.5710648148148151E-2</v>
      </c>
      <c r="H12" s="65">
        <v>1.1126543209876542E-3</v>
      </c>
      <c r="I12" s="65">
        <f t="shared" si="1"/>
        <v>1.6823302469135805E-2</v>
      </c>
      <c r="J12" s="76">
        <v>1.7181712962962965E-2</v>
      </c>
      <c r="K12" s="73">
        <f t="shared" si="2"/>
        <v>1.606905864197531E-2</v>
      </c>
    </row>
    <row r="13" spans="1:11" x14ac:dyDescent="0.2">
      <c r="A13" s="40" t="s">
        <v>11</v>
      </c>
      <c r="B13" s="57">
        <v>15</v>
      </c>
      <c r="C13" s="41" t="s">
        <v>1</v>
      </c>
      <c r="D13" s="42">
        <v>1.5565000000000001E-2</v>
      </c>
      <c r="E13" s="31">
        <v>1.4363425925925925E-2</v>
      </c>
      <c r="F13" s="31">
        <v>1.4363425925925925E-2</v>
      </c>
      <c r="G13" s="65">
        <f t="shared" si="0"/>
        <v>1.4844055555555557E-2</v>
      </c>
      <c r="H13" s="65">
        <v>1.9792469135802484E-3</v>
      </c>
      <c r="I13" s="65">
        <f t="shared" si="1"/>
        <v>1.6823302469135805E-2</v>
      </c>
      <c r="J13" s="72">
        <v>1.7187500000000001E-2</v>
      </c>
      <c r="K13" s="73">
        <f t="shared" si="2"/>
        <v>1.5208253086419753E-2</v>
      </c>
    </row>
    <row r="14" spans="1:11" x14ac:dyDescent="0.2">
      <c r="A14" s="40" t="s">
        <v>6</v>
      </c>
      <c r="B14" s="57">
        <v>5</v>
      </c>
      <c r="C14" s="44" t="s">
        <v>3</v>
      </c>
      <c r="D14" s="45">
        <v>1.269386574074074E-2</v>
      </c>
      <c r="E14" s="31">
        <v>1.2291666666666666E-2</v>
      </c>
      <c r="F14" s="31">
        <v>1.1689814814814814E-2</v>
      </c>
      <c r="G14" s="65">
        <f t="shared" si="0"/>
        <v>1.2332175925925925E-2</v>
      </c>
      <c r="H14" s="65">
        <v>4.4911265432098797E-3</v>
      </c>
      <c r="I14" s="65">
        <f t="shared" si="1"/>
        <v>1.6823302469135805E-2</v>
      </c>
      <c r="J14" s="72">
        <v>1.7187500000000001E-2</v>
      </c>
      <c r="K14" s="73">
        <f t="shared" si="2"/>
        <v>1.2696373456790122E-2</v>
      </c>
    </row>
    <row r="15" spans="1:11" x14ac:dyDescent="0.2">
      <c r="A15" s="40" t="s">
        <v>9</v>
      </c>
      <c r="B15" s="57">
        <v>10</v>
      </c>
      <c r="C15" s="41" t="s">
        <v>1</v>
      </c>
      <c r="D15" s="42">
        <v>1.5071250000000003E-2</v>
      </c>
      <c r="E15" s="31">
        <v>1.4652777777777778E-2</v>
      </c>
      <c r="F15" s="31">
        <v>1.4398148148148148E-2</v>
      </c>
      <c r="G15" s="65">
        <f t="shared" si="0"/>
        <v>1.4769240740740744E-2</v>
      </c>
      <c r="H15" s="65">
        <v>2.0540617283950607E-3</v>
      </c>
      <c r="I15" s="65">
        <f t="shared" si="1"/>
        <v>1.6823302469135805E-2</v>
      </c>
      <c r="J15" s="72">
        <v>1.7245370370370369E-2</v>
      </c>
      <c r="K15" s="73">
        <f t="shared" si="2"/>
        <v>1.5191308641975309E-2</v>
      </c>
    </row>
    <row r="16" spans="1:11" x14ac:dyDescent="0.2">
      <c r="A16" s="40" t="s">
        <v>7</v>
      </c>
      <c r="B16" s="57">
        <v>4</v>
      </c>
      <c r="C16" s="41" t="s">
        <v>1</v>
      </c>
      <c r="D16" s="42">
        <v>1.4954600694444443E-2</v>
      </c>
      <c r="E16" s="31">
        <v>1.4641203703703703E-2</v>
      </c>
      <c r="F16" s="31">
        <v>1.4201388888888888E-2</v>
      </c>
      <c r="G16" s="65">
        <f t="shared" si="0"/>
        <v>1.4678599537037037E-2</v>
      </c>
      <c r="H16" s="65">
        <v>2.144702932098768E-3</v>
      </c>
      <c r="I16" s="65">
        <f t="shared" si="1"/>
        <v>1.6823302469135805E-2</v>
      </c>
      <c r="J16" s="72">
        <v>1.7256944444444446E-2</v>
      </c>
      <c r="K16" s="73">
        <f t="shared" si="2"/>
        <v>1.5112241512345678E-2</v>
      </c>
    </row>
    <row r="17" spans="1:11" ht="13.5" thickBot="1" x14ac:dyDescent="0.25">
      <c r="A17" s="51" t="s">
        <v>102</v>
      </c>
      <c r="B17" s="66">
        <v>8</v>
      </c>
      <c r="C17" s="69" t="s">
        <v>1</v>
      </c>
      <c r="D17" s="70">
        <v>1.5381944444444443E-2</v>
      </c>
      <c r="E17" s="67">
        <v>1.4733796296296295E-2</v>
      </c>
      <c r="F17" s="67">
        <v>1.4733796296296295E-2</v>
      </c>
      <c r="G17" s="68">
        <f t="shared" si="0"/>
        <v>1.4993055555555555E-2</v>
      </c>
      <c r="H17" s="68">
        <v>1.8302469135802503E-3</v>
      </c>
      <c r="I17" s="68">
        <f t="shared" si="1"/>
        <v>1.6823302469135805E-2</v>
      </c>
      <c r="J17" s="74">
        <v>1.726851851851852E-2</v>
      </c>
      <c r="K17" s="75">
        <f t="shared" si="2"/>
        <v>1.543827160493827E-2</v>
      </c>
    </row>
    <row r="18" spans="1:11" ht="13.5" thickTop="1" x14ac:dyDescent="0.2"/>
  </sheetData>
  <phoneticPr fontId="0" type="noConversion"/>
  <pageMargins left="0.19" right="0.21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J18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4.140625" style="4" customWidth="1"/>
    <col min="5" max="5" width="12.7109375" style="4" customWidth="1"/>
    <col min="6" max="6" width="22.85546875" style="4" customWidth="1"/>
    <col min="7" max="7" width="14.140625" style="4" customWidth="1"/>
    <col min="8" max="8" width="14" style="4" customWidth="1"/>
    <col min="9" max="10" width="15.28515625" style="4" customWidth="1"/>
    <col min="11" max="256" width="11.42578125" customWidth="1"/>
  </cols>
  <sheetData>
    <row r="1" spans="1:10" ht="72.75" thickBot="1" x14ac:dyDescent="0.3">
      <c r="A1" s="7"/>
      <c r="B1" s="8"/>
      <c r="C1" s="1" t="s">
        <v>29</v>
      </c>
      <c r="D1" s="22" t="s">
        <v>92</v>
      </c>
      <c r="E1" s="22" t="s">
        <v>79</v>
      </c>
      <c r="F1" s="22" t="s">
        <v>93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10" ht="18.75" thickTop="1" x14ac:dyDescent="0.25">
      <c r="A2" s="9" t="s">
        <v>0</v>
      </c>
      <c r="B2" s="10" t="s">
        <v>4</v>
      </c>
      <c r="C2" s="10">
        <v>2006</v>
      </c>
      <c r="D2" s="10"/>
      <c r="E2" s="10"/>
      <c r="F2" s="10"/>
      <c r="G2" s="10"/>
      <c r="H2" s="10"/>
      <c r="I2" s="10"/>
      <c r="J2" s="10"/>
    </row>
    <row r="3" spans="1:10" ht="18" x14ac:dyDescent="0.25">
      <c r="A3" s="32"/>
      <c r="B3" s="32"/>
      <c r="C3" s="32"/>
      <c r="D3" s="32"/>
      <c r="E3" s="32"/>
      <c r="F3" s="5"/>
      <c r="G3" s="5"/>
      <c r="H3" s="5"/>
      <c r="I3" s="26"/>
      <c r="J3" s="26"/>
    </row>
    <row r="4" spans="1:10" ht="18" x14ac:dyDescent="0.25">
      <c r="A4" s="33" t="s">
        <v>84</v>
      </c>
      <c r="B4" s="2" t="s">
        <v>1</v>
      </c>
      <c r="C4" s="13">
        <v>1.6686921296296297E-2</v>
      </c>
      <c r="D4" s="5">
        <v>1.5266203703703705E-2</v>
      </c>
      <c r="E4" s="5">
        <v>1.5266203703703705E-2</v>
      </c>
      <c r="F4" s="5">
        <f>C4*40%+D4*40%+E4*20%</f>
        <v>1.5834490740740743E-2</v>
      </c>
      <c r="G4" s="5">
        <v>7.7430555555555586E-4</v>
      </c>
      <c r="H4" s="5">
        <v>1.6608796296296299E-2</v>
      </c>
      <c r="I4" s="26">
        <v>1.6423611111111111E-2</v>
      </c>
      <c r="J4" s="5">
        <f t="shared" ref="J4:J9" si="0">I4-G4</f>
        <v>1.5649305555555555E-2</v>
      </c>
    </row>
    <row r="5" spans="1:10" ht="18" x14ac:dyDescent="0.25">
      <c r="A5" s="33" t="s">
        <v>19</v>
      </c>
      <c r="B5" s="2" t="s">
        <v>1</v>
      </c>
      <c r="C5" s="13">
        <v>1.7025462962962964E-2</v>
      </c>
      <c r="D5" s="5">
        <v>1.6562500000000001E-2</v>
      </c>
      <c r="E5" s="5">
        <v>1.5868055555555555E-2</v>
      </c>
      <c r="F5" s="5">
        <f t="shared" ref="F5:F17" si="1">C5*40%+D5*40%+E5*20%</f>
        <v>1.6608796296296299E-2</v>
      </c>
      <c r="G5" s="5">
        <v>0</v>
      </c>
      <c r="H5" s="5">
        <v>1.6608796296296299E-2</v>
      </c>
      <c r="I5" s="26">
        <v>1.6493055555555556E-2</v>
      </c>
      <c r="J5" s="5">
        <f t="shared" si="0"/>
        <v>1.6493055555555556E-2</v>
      </c>
    </row>
    <row r="6" spans="1:10" ht="18" x14ac:dyDescent="0.25">
      <c r="A6" s="33" t="s">
        <v>24</v>
      </c>
      <c r="B6" s="2" t="s">
        <v>1</v>
      </c>
      <c r="C6" s="13">
        <v>1.4826388888888889E-2</v>
      </c>
      <c r="D6" s="5">
        <v>1.4502314814814815E-2</v>
      </c>
      <c r="E6" s="5">
        <v>1.4201388888888888E-2</v>
      </c>
      <c r="F6" s="5">
        <f t="shared" si="1"/>
        <v>1.457175925925926E-2</v>
      </c>
      <c r="G6" s="5">
        <v>2.0370370370370386E-3</v>
      </c>
      <c r="H6" s="5">
        <v>1.6608796296296299E-2</v>
      </c>
      <c r="I6" s="26">
        <v>1.6932870370370369E-2</v>
      </c>
      <c r="J6" s="5">
        <f t="shared" si="0"/>
        <v>1.489583333333333E-2</v>
      </c>
    </row>
    <row r="7" spans="1:10" ht="18" x14ac:dyDescent="0.25">
      <c r="A7" s="33" t="s">
        <v>11</v>
      </c>
      <c r="B7" s="2" t="s">
        <v>1</v>
      </c>
      <c r="C7" s="13">
        <v>1.5819654882154879E-2</v>
      </c>
      <c r="D7" s="5">
        <v>1.5046296296296295E-2</v>
      </c>
      <c r="E7" s="5">
        <v>1.4606481481481482E-2</v>
      </c>
      <c r="F7" s="5">
        <f t="shared" si="1"/>
        <v>1.5267676767676767E-2</v>
      </c>
      <c r="G7" s="5">
        <v>1.3411195286195318E-3</v>
      </c>
      <c r="H7" s="5">
        <v>1.6608796296296299E-2</v>
      </c>
      <c r="I7" s="26">
        <v>1.695601851851852E-2</v>
      </c>
      <c r="J7" s="5">
        <f t="shared" si="0"/>
        <v>1.5614898989898988E-2</v>
      </c>
    </row>
    <row r="8" spans="1:10" ht="18" x14ac:dyDescent="0.25">
      <c r="A8" s="33" t="s">
        <v>21</v>
      </c>
      <c r="B8" s="2" t="s">
        <v>1</v>
      </c>
      <c r="C8" s="13">
        <v>1.6020833333333335E-2</v>
      </c>
      <c r="D8" s="5">
        <v>1.5335648148148147E-2</v>
      </c>
      <c r="E8" s="5">
        <v>1.5335648148148147E-2</v>
      </c>
      <c r="F8" s="5">
        <f t="shared" si="1"/>
        <v>1.5609722222222224E-2</v>
      </c>
      <c r="G8" s="5">
        <v>9.990740740740741E-4</v>
      </c>
      <c r="H8" s="5">
        <v>1.6608796296296299E-2</v>
      </c>
      <c r="I8" s="26">
        <v>1.7187500000000001E-2</v>
      </c>
      <c r="J8" s="5">
        <f t="shared" si="0"/>
        <v>1.6188425925925926E-2</v>
      </c>
    </row>
    <row r="9" spans="1:10" ht="18" x14ac:dyDescent="0.25">
      <c r="A9" s="33" t="s">
        <v>8</v>
      </c>
      <c r="B9" s="3" t="s">
        <v>3</v>
      </c>
      <c r="C9" s="14">
        <v>1.4483796296296295E-2</v>
      </c>
      <c r="D9" s="5">
        <v>1.3657407407407408E-2</v>
      </c>
      <c r="E9" s="5">
        <v>1.3657407407407408E-2</v>
      </c>
      <c r="F9" s="5">
        <f t="shared" si="1"/>
        <v>1.3987962962962964E-2</v>
      </c>
      <c r="G9" s="5">
        <v>2.6208333333333344E-3</v>
      </c>
      <c r="H9" s="5">
        <v>1.6608796296296299E-2</v>
      </c>
      <c r="I9" s="26">
        <v>1.7199074074074071E-2</v>
      </c>
      <c r="J9" s="5">
        <f t="shared" si="0"/>
        <v>1.4578240740740737E-2</v>
      </c>
    </row>
    <row r="10" spans="1:10" ht="18" x14ac:dyDescent="0.25">
      <c r="A10" s="33" t="s">
        <v>73</v>
      </c>
      <c r="B10" s="2" t="s">
        <v>1</v>
      </c>
      <c r="C10" s="13">
        <v>1.6891203703703707E-2</v>
      </c>
      <c r="D10" s="5">
        <v>1.6053240740740739E-2</v>
      </c>
      <c r="E10" s="5">
        <v>1.6053240740740739E-2</v>
      </c>
      <c r="F10" s="5">
        <f t="shared" si="1"/>
        <v>1.6388425925925928E-2</v>
      </c>
      <c r="G10" s="5">
        <v>2.2037037037037077E-4</v>
      </c>
      <c r="H10" s="5">
        <v>1.6608796296296299E-2</v>
      </c>
      <c r="I10" s="26" t="s">
        <v>94</v>
      </c>
      <c r="J10" s="5"/>
    </row>
    <row r="11" spans="1:10" ht="18" x14ac:dyDescent="0.25">
      <c r="A11" s="33" t="s">
        <v>83</v>
      </c>
      <c r="B11" s="2" t="s">
        <v>1</v>
      </c>
      <c r="C11" s="13">
        <v>1.6869212962962964E-2</v>
      </c>
      <c r="D11" s="5">
        <v>1.6006944444444445E-2</v>
      </c>
      <c r="E11" s="5">
        <v>1.6006944444444445E-2</v>
      </c>
      <c r="F11" s="5">
        <f t="shared" si="1"/>
        <v>1.6351851851851854E-2</v>
      </c>
      <c r="G11" s="5">
        <v>2.5694444444444506E-4</v>
      </c>
      <c r="H11" s="5">
        <v>1.6608796296296299E-2</v>
      </c>
      <c r="I11" s="26" t="s">
        <v>94</v>
      </c>
      <c r="J11" s="5"/>
    </row>
    <row r="12" spans="1:10" ht="18" x14ac:dyDescent="0.25">
      <c r="A12" s="33" t="s">
        <v>81</v>
      </c>
      <c r="B12" s="15" t="s">
        <v>2</v>
      </c>
      <c r="C12" s="16">
        <v>1.5335648148148147E-2</v>
      </c>
      <c r="D12" s="5">
        <v>1.5335648148148147E-2</v>
      </c>
      <c r="E12" s="5">
        <v>1.5335648148148147E-2</v>
      </c>
      <c r="F12" s="5">
        <f t="shared" si="1"/>
        <v>1.5335648148148149E-2</v>
      </c>
      <c r="G12" s="5">
        <v>1.27314814814815E-3</v>
      </c>
      <c r="H12" s="5">
        <v>1.6608796296296299E-2</v>
      </c>
      <c r="I12" s="26" t="s">
        <v>94</v>
      </c>
      <c r="J12" s="5"/>
    </row>
    <row r="13" spans="1:10" ht="18" x14ac:dyDescent="0.25">
      <c r="A13" s="33" t="s">
        <v>11</v>
      </c>
      <c r="B13" s="3" t="s">
        <v>3</v>
      </c>
      <c r="C13" s="14">
        <v>1.5564236111111112E-2</v>
      </c>
      <c r="D13" s="5">
        <v>1.5057870370370369E-2</v>
      </c>
      <c r="E13" s="5">
        <v>1.5057870370370369E-2</v>
      </c>
      <c r="F13" s="5">
        <f t="shared" si="1"/>
        <v>1.5260416666666667E-2</v>
      </c>
      <c r="G13" s="5">
        <v>1.3483796296296317E-3</v>
      </c>
      <c r="H13" s="5">
        <v>1.6608796296296299E-2</v>
      </c>
      <c r="I13" s="26" t="s">
        <v>94</v>
      </c>
      <c r="J13" s="5"/>
    </row>
    <row r="14" spans="1:10" ht="18" x14ac:dyDescent="0.25">
      <c r="A14" s="33" t="s">
        <v>87</v>
      </c>
      <c r="B14" s="3" t="s">
        <v>3</v>
      </c>
      <c r="C14" s="14">
        <v>1.5237268518518518E-2</v>
      </c>
      <c r="D14" s="5">
        <v>1.5196759259259259E-2</v>
      </c>
      <c r="E14" s="5">
        <v>1.5196759259259259E-2</v>
      </c>
      <c r="F14" s="5">
        <f t="shared" si="1"/>
        <v>1.5212962962962963E-2</v>
      </c>
      <c r="G14" s="5">
        <v>1.3958333333333357E-3</v>
      </c>
      <c r="H14" s="5">
        <v>1.6608796296296299E-2</v>
      </c>
      <c r="I14" s="26" t="s">
        <v>94</v>
      </c>
      <c r="J14" s="5"/>
    </row>
    <row r="15" spans="1:10" ht="18" x14ac:dyDescent="0.25">
      <c r="A15" s="33" t="s">
        <v>9</v>
      </c>
      <c r="B15" s="2" t="s">
        <v>1</v>
      </c>
      <c r="C15" s="13">
        <v>1.5208333333333334E-2</v>
      </c>
      <c r="D15" s="5">
        <v>1.4918981481481483E-2</v>
      </c>
      <c r="E15" s="5">
        <v>1.4398148148148148E-2</v>
      </c>
      <c r="F15" s="5">
        <f t="shared" si="1"/>
        <v>1.4930555555555556E-2</v>
      </c>
      <c r="G15" s="5">
        <v>1.6782407407407423E-3</v>
      </c>
      <c r="H15" s="5">
        <v>1.6608796296296299E-2</v>
      </c>
      <c r="I15" s="26" t="s">
        <v>94</v>
      </c>
      <c r="J15" s="5"/>
    </row>
    <row r="16" spans="1:10" ht="18" x14ac:dyDescent="0.25">
      <c r="A16" s="33" t="s">
        <v>8</v>
      </c>
      <c r="B16" s="2" t="s">
        <v>1</v>
      </c>
      <c r="C16" s="13">
        <v>1.4957561728395062E-2</v>
      </c>
      <c r="D16" s="5">
        <v>1.4664351851851852E-2</v>
      </c>
      <c r="E16" s="5">
        <v>1.4224537037037037E-2</v>
      </c>
      <c r="F16" s="5">
        <f t="shared" si="1"/>
        <v>1.4693672839506174E-2</v>
      </c>
      <c r="G16" s="5">
        <v>1.9151234567901243E-3</v>
      </c>
      <c r="H16" s="5">
        <v>1.6608796296296299E-2</v>
      </c>
      <c r="I16" s="26" t="s">
        <v>94</v>
      </c>
      <c r="J16" s="5"/>
    </row>
    <row r="17" spans="1:10" ht="18" x14ac:dyDescent="0.25">
      <c r="A17" s="33" t="s">
        <v>12</v>
      </c>
      <c r="B17" s="2" t="s">
        <v>1</v>
      </c>
      <c r="C17" s="13">
        <v>1.4012345679012344E-2</v>
      </c>
      <c r="D17" s="5">
        <v>1.3773148148148147E-2</v>
      </c>
      <c r="E17" s="5">
        <v>1.2858796296296297E-2</v>
      </c>
      <c r="F17" s="5">
        <f t="shared" si="1"/>
        <v>1.3685956790123455E-2</v>
      </c>
      <c r="G17" s="5">
        <v>2.9228395061728432E-3</v>
      </c>
      <c r="H17" s="5">
        <v>1.6608796296296299E-2</v>
      </c>
      <c r="I17" s="26" t="s">
        <v>94</v>
      </c>
      <c r="J17" s="5"/>
    </row>
    <row r="18" spans="1:10" ht="18" x14ac:dyDescent="0.25">
      <c r="E18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DS12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3.85546875" style="4" customWidth="1"/>
    <col min="5" max="5" width="15.5703125" style="4" customWidth="1"/>
    <col min="6" max="6" width="22.85546875" style="4" customWidth="1"/>
    <col min="7" max="7" width="14.140625" style="4" customWidth="1"/>
    <col min="8" max="8" width="14" style="4" customWidth="1"/>
    <col min="9" max="46" width="15.28515625" style="4" customWidth="1"/>
    <col min="47" max="47" width="17.5703125" style="4" customWidth="1"/>
    <col min="48" max="64" width="15.28515625" style="4" customWidth="1"/>
    <col min="65" max="65" width="17" style="4" customWidth="1"/>
    <col min="66" max="98" width="15.28515625" style="4" customWidth="1"/>
    <col min="99" max="99" width="16" style="4" customWidth="1"/>
    <col min="100" max="123" width="11.42578125" style="4" customWidth="1"/>
    <col min="124" max="256" width="11.42578125" customWidth="1"/>
  </cols>
  <sheetData>
    <row r="1" spans="1:99" ht="57.75" thickBot="1" x14ac:dyDescent="0.3">
      <c r="A1" s="7"/>
      <c r="B1" s="8"/>
      <c r="C1" s="1" t="s">
        <v>29</v>
      </c>
      <c r="D1" s="1" t="s">
        <v>28</v>
      </c>
      <c r="E1" s="22" t="s">
        <v>79</v>
      </c>
      <c r="F1" s="22" t="s">
        <v>80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99" ht="18.75" thickTop="1" x14ac:dyDescent="0.25">
      <c r="A2" s="9" t="s">
        <v>0</v>
      </c>
      <c r="B2" s="10" t="s">
        <v>4</v>
      </c>
      <c r="C2" s="10">
        <v>2005</v>
      </c>
      <c r="D2" s="10">
        <v>2005</v>
      </c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99" ht="18" x14ac:dyDescent="0.25">
      <c r="A3" s="18"/>
      <c r="B3" s="19"/>
      <c r="C3" s="19"/>
      <c r="D3" s="19"/>
      <c r="E3" s="19"/>
      <c r="F3" s="5"/>
      <c r="G3" s="5"/>
      <c r="H3" s="5"/>
      <c r="I3" s="26"/>
      <c r="J3" s="5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1"/>
      <c r="BF3" s="20"/>
      <c r="BG3" s="21"/>
      <c r="BH3" s="20"/>
      <c r="BI3" s="29"/>
      <c r="BJ3" s="20"/>
      <c r="BK3" s="20"/>
      <c r="BL3" s="20"/>
      <c r="BM3" s="3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</row>
    <row r="4" spans="1:99" ht="18" x14ac:dyDescent="0.25">
      <c r="A4" s="17" t="s">
        <v>51</v>
      </c>
      <c r="B4" s="3" t="s">
        <v>3</v>
      </c>
      <c r="C4" s="5">
        <v>1.4236111111111111E-2</v>
      </c>
      <c r="D4" s="5">
        <v>1.4236111111111111E-2</v>
      </c>
      <c r="E4" s="5">
        <v>1.4236111111111111E-2</v>
      </c>
      <c r="F4" s="5">
        <f t="shared" ref="F4:F12" si="0">C4*40%+D4*40%+E4*20%</f>
        <v>1.4236111111111113E-2</v>
      </c>
      <c r="G4" s="5">
        <f t="shared" ref="G4:G12" si="1">$F$9-F4</f>
        <v>2.4691358024691336E-3</v>
      </c>
      <c r="H4" s="5">
        <f t="shared" ref="H4:H12" si="2">F4+G4</f>
        <v>1.6705246913580246E-2</v>
      </c>
      <c r="I4" s="26">
        <v>1.6597222222222222E-2</v>
      </c>
      <c r="J4" s="5">
        <f>I4-G4</f>
        <v>1.4128086419753088E-2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30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9" ht="18" x14ac:dyDescent="0.25">
      <c r="A5" s="12" t="s">
        <v>19</v>
      </c>
      <c r="B5" s="2" t="s">
        <v>1</v>
      </c>
      <c r="C5" s="5">
        <v>1.7037037037037038E-2</v>
      </c>
      <c r="D5" s="5">
        <v>1.6562500000000001E-2</v>
      </c>
      <c r="E5" s="5">
        <v>1.5868055555555555E-2</v>
      </c>
      <c r="F5" s="5">
        <f t="shared" si="0"/>
        <v>1.6613425925925927E-2</v>
      </c>
      <c r="G5" s="5">
        <f t="shared" si="1"/>
        <v>9.1820987654318842E-5</v>
      </c>
      <c r="H5" s="5">
        <f t="shared" si="2"/>
        <v>1.6705246913580246E-2</v>
      </c>
      <c r="I5" s="26">
        <v>1.695601851851852E-2</v>
      </c>
      <c r="J5" s="5">
        <f>I5-G5</f>
        <v>1.6864197530864201E-2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30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ht="18" x14ac:dyDescent="0.25">
      <c r="A6" s="12" t="s">
        <v>38</v>
      </c>
      <c r="B6" s="2" t="s">
        <v>1</v>
      </c>
      <c r="C6" s="5">
        <v>1.4403935185185186E-2</v>
      </c>
      <c r="D6" s="5">
        <v>1.4270833333333335E-2</v>
      </c>
      <c r="E6" s="5">
        <v>1.4270833333333335E-2</v>
      </c>
      <c r="F6" s="5">
        <f t="shared" si="0"/>
        <v>1.4324074074074076E-2</v>
      </c>
      <c r="G6" s="5">
        <f t="shared" si="1"/>
        <v>2.3811728395061703E-3</v>
      </c>
      <c r="H6" s="5">
        <f t="shared" si="2"/>
        <v>1.6705246913580246E-2</v>
      </c>
      <c r="I6" s="26">
        <v>1.695601851851852E-2</v>
      </c>
      <c r="J6" s="5">
        <f>I6-G6</f>
        <v>1.4574845679012349E-2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3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9" ht="18" x14ac:dyDescent="0.25">
      <c r="A7" s="12" t="s">
        <v>11</v>
      </c>
      <c r="B7" s="2" t="s">
        <v>1</v>
      </c>
      <c r="C7" s="5">
        <v>1.6157407407407409E-2</v>
      </c>
      <c r="D7" s="5">
        <v>1.5069444444444443E-2</v>
      </c>
      <c r="E7" s="5">
        <v>1.4606481481481482E-2</v>
      </c>
      <c r="F7" s="5">
        <f t="shared" si="0"/>
        <v>1.5412037037037038E-2</v>
      </c>
      <c r="G7" s="5">
        <f t="shared" si="1"/>
        <v>1.2932098765432078E-3</v>
      </c>
      <c r="H7" s="5">
        <f t="shared" si="2"/>
        <v>1.6705246913580246E-2</v>
      </c>
      <c r="I7" s="26">
        <v>1.7094907407407409E-2</v>
      </c>
      <c r="J7" s="5">
        <f>I7-G7</f>
        <v>1.5801697530864203E-2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30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9" ht="18" x14ac:dyDescent="0.25">
      <c r="A8" s="12" t="s">
        <v>9</v>
      </c>
      <c r="B8" s="2" t="s">
        <v>1</v>
      </c>
      <c r="C8" s="5">
        <v>1.4850983796296294E-2</v>
      </c>
      <c r="D8" s="5">
        <v>1.4502314814814815E-2</v>
      </c>
      <c r="E8" s="5">
        <v>1.4398148148148148E-2</v>
      </c>
      <c r="F8" s="5">
        <f t="shared" si="0"/>
        <v>1.4620949074074074E-2</v>
      </c>
      <c r="G8" s="5">
        <f>$F$9-F8</f>
        <v>2.0842978395061718E-3</v>
      </c>
      <c r="H8" s="5">
        <f t="shared" si="2"/>
        <v>1.6705246913580246E-2</v>
      </c>
      <c r="I8" s="26">
        <v>1.7141203703703704E-2</v>
      </c>
      <c r="J8" s="5">
        <f>I8-G8</f>
        <v>1.5056905864197532E-2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30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9" ht="18" x14ac:dyDescent="0.25">
      <c r="A9" s="12" t="s">
        <v>21</v>
      </c>
      <c r="B9" s="2" t="s">
        <v>1</v>
      </c>
      <c r="C9" s="5">
        <v>1.6971450617283949E-2</v>
      </c>
      <c r="D9" s="5">
        <v>1.6643518518518519E-2</v>
      </c>
      <c r="E9" s="5">
        <v>1.6296296296296295E-2</v>
      </c>
      <c r="F9" s="5">
        <f t="shared" si="0"/>
        <v>1.6705246913580246E-2</v>
      </c>
      <c r="G9" s="5">
        <f t="shared" si="1"/>
        <v>0</v>
      </c>
      <c r="H9" s="5">
        <f t="shared" si="2"/>
        <v>1.6705246913580246E-2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30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9" ht="18" x14ac:dyDescent="0.25">
      <c r="A10" s="12" t="s">
        <v>24</v>
      </c>
      <c r="B10" s="2" t="s">
        <v>1</v>
      </c>
      <c r="C10" s="5">
        <v>1.474729938271605E-2</v>
      </c>
      <c r="D10" s="5">
        <v>1.4467592592592593E-2</v>
      </c>
      <c r="E10" s="5">
        <v>1.4201388888888888E-2</v>
      </c>
      <c r="F10" s="5">
        <f t="shared" si="0"/>
        <v>1.4526234567901235E-2</v>
      </c>
      <c r="G10" s="5">
        <f t="shared" si="1"/>
        <v>2.1790123456790107E-3</v>
      </c>
      <c r="H10" s="5">
        <f t="shared" si="2"/>
        <v>1.6705246913580246E-2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30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9" ht="18" x14ac:dyDescent="0.25">
      <c r="A11" s="12" t="s">
        <v>12</v>
      </c>
      <c r="B11" s="2" t="s">
        <v>1</v>
      </c>
      <c r="C11" s="5">
        <v>1.3738425925925925E-2</v>
      </c>
      <c r="D11" s="5">
        <v>1.357638888888889E-2</v>
      </c>
      <c r="E11" s="5">
        <v>1.2858796296296297E-2</v>
      </c>
      <c r="F11" s="5">
        <f>C11*40%+D11*40%+E11*20%</f>
        <v>1.3497685185185185E-2</v>
      </c>
      <c r="G11" s="5">
        <f t="shared" si="1"/>
        <v>3.2075617283950607E-3</v>
      </c>
      <c r="H11" s="5">
        <f t="shared" si="2"/>
        <v>1.6705246913580246E-2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30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9" ht="18" x14ac:dyDescent="0.25">
      <c r="A12" s="12" t="s">
        <v>6</v>
      </c>
      <c r="B12" s="3" t="s">
        <v>3</v>
      </c>
      <c r="C12" s="5">
        <v>1.3194444444444444E-2</v>
      </c>
      <c r="D12" s="5">
        <v>1.3194444444444444E-2</v>
      </c>
      <c r="E12" s="5">
        <v>1.1689814814814814E-2</v>
      </c>
      <c r="F12" s="5">
        <f t="shared" si="0"/>
        <v>1.2893518518518519E-2</v>
      </c>
      <c r="G12" s="5">
        <f t="shared" si="1"/>
        <v>3.8117283950617267E-3</v>
      </c>
      <c r="H12" s="5">
        <f t="shared" si="2"/>
        <v>1.6705246913580246E-2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30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CY14"/>
  <sheetViews>
    <sheetView workbookViewId="0">
      <selection activeCell="G3" sqref="G3"/>
    </sheetView>
  </sheetViews>
  <sheetFormatPr defaultRowHeight="12.75" x14ac:dyDescent="0.2"/>
  <cols>
    <col min="1" max="1" width="23.42578125" customWidth="1"/>
    <col min="2" max="2" width="11.42578125" customWidth="1"/>
    <col min="3" max="4" width="13.140625" customWidth="1"/>
    <col min="5" max="6" width="14.7109375" customWidth="1"/>
    <col min="7" max="7" width="17.42578125" customWidth="1"/>
    <col min="8" max="9" width="14.7109375" customWidth="1"/>
    <col min="10" max="10" width="11.42578125" customWidth="1"/>
    <col min="11" max="11" width="14.7109375" customWidth="1"/>
    <col min="12" max="36" width="9.42578125" style="28" customWidth="1"/>
    <col min="37" max="37" width="11.42578125" style="28" customWidth="1"/>
    <col min="38" max="256" width="11.42578125" customWidth="1"/>
  </cols>
  <sheetData>
    <row r="1" spans="1:103" ht="45" thickBot="1" x14ac:dyDescent="0.3">
      <c r="A1" s="7"/>
      <c r="B1" s="8"/>
      <c r="C1" s="1" t="s">
        <v>29</v>
      </c>
      <c r="D1" s="1" t="s">
        <v>28</v>
      </c>
      <c r="E1" s="22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ht="18.75" thickTop="1" x14ac:dyDescent="0.25">
      <c r="A2" s="9" t="s">
        <v>0</v>
      </c>
      <c r="B2" s="10" t="s">
        <v>4</v>
      </c>
      <c r="C2" s="10">
        <v>2003</v>
      </c>
      <c r="D2" s="10"/>
      <c r="E2" s="10"/>
      <c r="F2" s="10"/>
      <c r="G2" s="10"/>
      <c r="H2" s="10"/>
      <c r="I2" s="10"/>
      <c r="K2" s="10"/>
      <c r="L2" s="25">
        <v>37727</v>
      </c>
      <c r="M2" s="25">
        <v>37734</v>
      </c>
      <c r="N2" s="25">
        <v>37741</v>
      </c>
      <c r="O2" s="25">
        <v>37748</v>
      </c>
      <c r="P2" s="25">
        <v>37755</v>
      </c>
      <c r="Q2" s="25">
        <v>37762</v>
      </c>
      <c r="R2" s="25">
        <v>37769</v>
      </c>
      <c r="S2" s="25">
        <v>37776</v>
      </c>
      <c r="T2" s="25">
        <v>37783</v>
      </c>
      <c r="U2" s="25">
        <v>37790</v>
      </c>
      <c r="V2" s="25">
        <v>37797</v>
      </c>
      <c r="W2" s="25">
        <v>37804</v>
      </c>
      <c r="X2" s="25">
        <v>37811</v>
      </c>
      <c r="Y2" s="25">
        <v>37818</v>
      </c>
      <c r="Z2" s="25">
        <v>37825</v>
      </c>
      <c r="AA2" s="25">
        <v>37832</v>
      </c>
      <c r="AB2" s="25">
        <v>37839</v>
      </c>
      <c r="AC2" s="25">
        <v>37846</v>
      </c>
      <c r="AD2" s="25">
        <v>37853</v>
      </c>
      <c r="AE2" s="25">
        <v>37860</v>
      </c>
      <c r="AF2" s="25">
        <v>37867</v>
      </c>
      <c r="AG2" s="25">
        <v>37874</v>
      </c>
      <c r="AH2" s="25">
        <v>37888</v>
      </c>
      <c r="AI2" s="25">
        <v>37895</v>
      </c>
      <c r="AJ2" s="25">
        <v>37902</v>
      </c>
      <c r="AK2" s="25"/>
      <c r="AL2" s="11"/>
      <c r="AM2" s="11"/>
      <c r="AN2" s="11"/>
      <c r="AO2" s="11"/>
      <c r="AP2" s="1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8" x14ac:dyDescent="0.25">
      <c r="A3" s="12" t="s">
        <v>21</v>
      </c>
      <c r="B3" s="2" t="s">
        <v>1</v>
      </c>
      <c r="C3" s="13">
        <f t="shared" ref="C3:C13" si="0">IF(ISERROR(AVERAGE(L3:AN3))," ",AVERAGE(L3:AN3))</f>
        <v>1.7247685185185185E-2</v>
      </c>
      <c r="D3" s="5">
        <f t="shared" ref="D3:D14" si="1">IF(MIN(L3:AN3)=0," ",MIN(L3:AN3))</f>
        <v>1.6608796296296299E-2</v>
      </c>
      <c r="E3" s="5">
        <f t="shared" ref="E3:E14" si="2">C3*30%+D3*70%</f>
        <v>1.6800462962962961E-2</v>
      </c>
      <c r="F3" s="5">
        <v>5.186921296296311E-4</v>
      </c>
      <c r="G3" s="5">
        <f t="shared" ref="G3:G14" si="3">E3+F3</f>
        <v>1.7319155092592593E-2</v>
      </c>
      <c r="H3" s="26">
        <v>1.7152777777777777E-2</v>
      </c>
      <c r="I3" s="5">
        <f t="shared" ref="I3:I14" si="4">H3-F3</f>
        <v>1.6634085648148146E-2</v>
      </c>
      <c r="K3" s="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>
        <v>1.7453703703703704E-2</v>
      </c>
      <c r="X3" s="27">
        <v>1.6724537037037034E-2</v>
      </c>
      <c r="Y3" s="27">
        <v>1.6608796296296299E-2</v>
      </c>
      <c r="Z3" s="27"/>
      <c r="AA3" s="27">
        <v>1.7407407407407406E-2</v>
      </c>
      <c r="AB3" s="27">
        <v>1.8043981481481484E-2</v>
      </c>
      <c r="AC3" s="27"/>
      <c r="AD3" s="27"/>
      <c r="AE3" s="27"/>
      <c r="AF3" s="27"/>
      <c r="AG3" s="27"/>
      <c r="AH3" s="27"/>
      <c r="AI3" s="27"/>
      <c r="AJ3" s="27"/>
      <c r="AK3" s="27"/>
      <c r="AL3" s="5"/>
      <c r="AM3" s="5"/>
      <c r="AN3" s="5"/>
      <c r="AO3" s="5"/>
      <c r="AP3" s="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18" x14ac:dyDescent="0.25">
      <c r="A4" s="17" t="s">
        <v>30</v>
      </c>
      <c r="B4" s="2" t="s">
        <v>1</v>
      </c>
      <c r="C4" s="13">
        <f t="shared" si="0"/>
        <v>1.636574074074074E-2</v>
      </c>
      <c r="D4" s="5">
        <f t="shared" si="1"/>
        <v>1.5856481481481482E-2</v>
      </c>
      <c r="E4" s="5">
        <f t="shared" si="2"/>
        <v>1.6009259259259258E-2</v>
      </c>
      <c r="F4" s="5">
        <v>1.3098958333333348E-3</v>
      </c>
      <c r="G4" s="5">
        <f t="shared" si="3"/>
        <v>1.7319155092592593E-2</v>
      </c>
      <c r="H4" s="26">
        <v>1.7222222222222222E-2</v>
      </c>
      <c r="I4" s="5">
        <f t="shared" si="4"/>
        <v>1.5912326388888887E-2</v>
      </c>
      <c r="K4" s="5"/>
      <c r="L4" s="27"/>
      <c r="M4" s="27">
        <v>1.6805555555555556E-2</v>
      </c>
      <c r="N4" s="27"/>
      <c r="O4" s="27"/>
      <c r="P4" s="27"/>
      <c r="Q4" s="27">
        <v>1.5856481481481482E-2</v>
      </c>
      <c r="R4" s="27">
        <v>1.6435185185185188E-2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5"/>
      <c r="AM4" s="5"/>
      <c r="AN4" s="5"/>
      <c r="AO4" s="5"/>
      <c r="AP4" s="5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18" x14ac:dyDescent="0.25">
      <c r="A5" s="12" t="s">
        <v>11</v>
      </c>
      <c r="B5" s="2" t="s">
        <v>1</v>
      </c>
      <c r="C5" s="13">
        <f t="shared" si="0"/>
        <v>1.6416377314814816E-2</v>
      </c>
      <c r="D5" s="5">
        <f t="shared" si="1"/>
        <v>1.5972222222222224E-2</v>
      </c>
      <c r="E5" s="5">
        <f t="shared" si="2"/>
        <v>1.6105468750000001E-2</v>
      </c>
      <c r="F5" s="5">
        <v>1.2136863425925917E-3</v>
      </c>
      <c r="G5" s="5">
        <f t="shared" si="3"/>
        <v>1.7319155092592593E-2</v>
      </c>
      <c r="H5" s="26">
        <v>1.7372685185185185E-2</v>
      </c>
      <c r="I5" s="5">
        <f t="shared" si="4"/>
        <v>1.6158998842592594E-2</v>
      </c>
      <c r="K5" s="5"/>
      <c r="L5" s="27"/>
      <c r="M5" s="27">
        <v>1.6643518518518519E-2</v>
      </c>
      <c r="N5" s="27"/>
      <c r="O5" s="27"/>
      <c r="P5" s="27"/>
      <c r="Q5" s="27"/>
      <c r="R5" s="27">
        <v>1.6840277777777777E-2</v>
      </c>
      <c r="S5" s="27">
        <v>1.638888888888889E-2</v>
      </c>
      <c r="T5" s="27">
        <v>1.5972222222222224E-2</v>
      </c>
      <c r="U5" s="27">
        <v>1.6655092592592593E-2</v>
      </c>
      <c r="V5" s="27">
        <v>1.6261574074074074E-2</v>
      </c>
      <c r="W5" s="27"/>
      <c r="X5" s="27"/>
      <c r="Y5" s="27"/>
      <c r="Z5" s="27"/>
      <c r="AA5" s="27"/>
      <c r="AB5" s="27"/>
      <c r="AC5" s="27"/>
      <c r="AD5" s="27"/>
      <c r="AE5" s="27">
        <v>1.5995370370370372E-2</v>
      </c>
      <c r="AF5" s="27"/>
      <c r="AG5" s="27"/>
      <c r="AH5" s="27">
        <v>1.6574074074074074E-2</v>
      </c>
      <c r="AI5" s="27"/>
      <c r="AJ5" s="27"/>
      <c r="AK5" s="27"/>
      <c r="AL5" s="5"/>
      <c r="AM5" s="5"/>
      <c r="AN5" s="5"/>
      <c r="AO5" s="5"/>
      <c r="AP5" s="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18" x14ac:dyDescent="0.25">
      <c r="A6" s="12" t="s">
        <v>37</v>
      </c>
      <c r="B6" s="3" t="s">
        <v>3</v>
      </c>
      <c r="C6" s="14">
        <f t="shared" si="0"/>
        <v>1.6994598765432096E-2</v>
      </c>
      <c r="D6" s="5">
        <f t="shared" si="1"/>
        <v>1.6168981481481482E-2</v>
      </c>
      <c r="E6" s="5">
        <f t="shared" si="2"/>
        <v>1.6416666666666666E-2</v>
      </c>
      <c r="F6" s="5">
        <v>9.0248842592592637E-4</v>
      </c>
      <c r="G6" s="5">
        <f t="shared" si="3"/>
        <v>1.7319155092592593E-2</v>
      </c>
      <c r="H6" s="26">
        <v>1.7754629629629631E-2</v>
      </c>
      <c r="I6" s="5">
        <f t="shared" si="4"/>
        <v>1.6852141203703704E-2</v>
      </c>
      <c r="K6" s="5"/>
      <c r="L6" s="27"/>
      <c r="M6" s="27"/>
      <c r="N6" s="27"/>
      <c r="O6" s="27"/>
      <c r="P6" s="27">
        <v>1.7916666666666668E-2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>
        <v>1.6898148148148148E-2</v>
      </c>
      <c r="AC6" s="27"/>
      <c r="AD6" s="27"/>
      <c r="AE6" s="27"/>
      <c r="AF6" s="27"/>
      <c r="AG6" s="27">
        <v>1.6168981481481482E-2</v>
      </c>
      <c r="AH6" s="27"/>
      <c r="AI6" s="27"/>
      <c r="AJ6" s="27"/>
      <c r="AK6" s="27"/>
      <c r="AL6" s="5"/>
      <c r="AM6" s="5"/>
      <c r="AN6" s="5"/>
      <c r="AO6" s="5"/>
      <c r="AP6" s="5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18" x14ac:dyDescent="0.25">
      <c r="A7" s="12" t="s">
        <v>15</v>
      </c>
      <c r="B7" s="3" t="s">
        <v>3</v>
      </c>
      <c r="C7" s="14">
        <f t="shared" si="0"/>
        <v>1.4974922839506175E-2</v>
      </c>
      <c r="D7" s="5">
        <f t="shared" si="1"/>
        <v>1.4699074074074074E-2</v>
      </c>
      <c r="E7" s="5">
        <f t="shared" si="2"/>
        <v>1.4781828703703703E-2</v>
      </c>
      <c r="F7" s="5">
        <v>2.5373263888888893E-3</v>
      </c>
      <c r="G7" s="5">
        <f t="shared" si="3"/>
        <v>1.7319155092592593E-2</v>
      </c>
      <c r="H7" s="26">
        <v>1.7812499999999998E-2</v>
      </c>
      <c r="I7" s="5">
        <f t="shared" si="4"/>
        <v>1.5275173611111109E-2</v>
      </c>
      <c r="K7" s="5"/>
      <c r="L7" s="27"/>
      <c r="M7" s="27">
        <v>1.5046296296296295E-2</v>
      </c>
      <c r="N7" s="27"/>
      <c r="O7" s="27"/>
      <c r="P7" s="27">
        <v>1.5682870370370371E-2</v>
      </c>
      <c r="Q7" s="27"/>
      <c r="R7" s="27"/>
      <c r="S7" s="27"/>
      <c r="T7" s="27">
        <v>1.4699074074074074E-2</v>
      </c>
      <c r="U7" s="27">
        <v>1.4837962962962963E-2</v>
      </c>
      <c r="V7" s="27"/>
      <c r="W7" s="27"/>
      <c r="X7" s="27">
        <v>1.4872685185185185E-2</v>
      </c>
      <c r="Y7" s="27"/>
      <c r="Z7" s="27"/>
      <c r="AA7" s="27"/>
      <c r="AB7" s="27">
        <v>1.4710648148148148E-2</v>
      </c>
      <c r="AC7" s="27"/>
      <c r="AD7" s="27"/>
      <c r="AE7" s="27"/>
      <c r="AF7" s="27"/>
      <c r="AG7" s="27"/>
      <c r="AH7" s="27"/>
      <c r="AI7" s="27"/>
      <c r="AJ7" s="27"/>
      <c r="AK7" s="27"/>
      <c r="AL7" s="5"/>
      <c r="AM7" s="5"/>
      <c r="AN7" s="5"/>
      <c r="AO7" s="5"/>
      <c r="AP7" s="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18" x14ac:dyDescent="0.25">
      <c r="A8" s="12" t="s">
        <v>10</v>
      </c>
      <c r="B8" s="2" t="s">
        <v>1</v>
      </c>
      <c r="C8" s="13">
        <f t="shared" si="0"/>
        <v>1.5121972934472936E-2</v>
      </c>
      <c r="D8" s="5">
        <f t="shared" si="1"/>
        <v>1.4340277777777776E-2</v>
      </c>
      <c r="E8" s="5">
        <f t="shared" si="2"/>
        <v>1.4574786324786324E-2</v>
      </c>
      <c r="F8" s="5">
        <v>2.7443687678062687E-3</v>
      </c>
      <c r="G8" s="5">
        <f t="shared" si="3"/>
        <v>1.7319155092592593E-2</v>
      </c>
      <c r="H8" s="26">
        <v>1.7824074074074076E-2</v>
      </c>
      <c r="I8" s="5">
        <f t="shared" si="4"/>
        <v>1.5079705306267807E-2</v>
      </c>
      <c r="K8" s="5"/>
      <c r="L8" s="27"/>
      <c r="M8" s="27"/>
      <c r="N8" s="27">
        <v>1.6805555555555556E-2</v>
      </c>
      <c r="O8" s="27"/>
      <c r="P8" s="27">
        <v>1.579861111111111E-2</v>
      </c>
      <c r="Q8" s="27">
        <v>1.4699074074074074E-2</v>
      </c>
      <c r="R8" s="27"/>
      <c r="S8" s="27">
        <v>1.4837962962962963E-2</v>
      </c>
      <c r="T8" s="27">
        <v>1.4988425925925926E-2</v>
      </c>
      <c r="U8" s="27"/>
      <c r="V8" s="27"/>
      <c r="W8" s="27"/>
      <c r="X8" s="27">
        <v>1.5358796296296296E-2</v>
      </c>
      <c r="Y8" s="27"/>
      <c r="Z8" s="27">
        <v>1.4965277777777779E-2</v>
      </c>
      <c r="AA8" s="27" t="s">
        <v>49</v>
      </c>
      <c r="AB8" s="27">
        <v>1.5625E-2</v>
      </c>
      <c r="AC8" s="27">
        <v>1.4340277777777776E-2</v>
      </c>
      <c r="AD8" s="27"/>
      <c r="AE8" s="27"/>
      <c r="AF8" s="27"/>
      <c r="AG8" s="27">
        <v>1.4699074074074074E-2</v>
      </c>
      <c r="AH8" s="27">
        <v>1.5023148148148148E-2</v>
      </c>
      <c r="AI8" s="27">
        <v>1.4687499999999999E-2</v>
      </c>
      <c r="AJ8" s="27">
        <v>1.4756944444444446E-2</v>
      </c>
      <c r="AK8" s="27"/>
      <c r="AL8" s="5"/>
      <c r="AM8" s="5"/>
      <c r="AN8" s="5"/>
      <c r="AO8" s="5"/>
      <c r="AP8" s="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18" x14ac:dyDescent="0.25">
      <c r="A9" s="12" t="s">
        <v>6</v>
      </c>
      <c r="B9" s="3" t="s">
        <v>3</v>
      </c>
      <c r="C9" s="14">
        <f>IF(ISERROR(AVERAGE(L9:AN9))," ",AVERAGE(L9:AN9))</f>
        <v>1.2804783950617285E-2</v>
      </c>
      <c r="D9" s="5">
        <f t="shared" si="1"/>
        <v>1.1840277777777778E-2</v>
      </c>
      <c r="E9" s="5">
        <f t="shared" si="2"/>
        <v>1.2129629629629629E-2</v>
      </c>
      <c r="F9" s="5">
        <v>5.1895254629629635E-3</v>
      </c>
      <c r="G9" s="5">
        <f t="shared" si="3"/>
        <v>1.7319155092592593E-2</v>
      </c>
      <c r="H9" s="26">
        <v>1.7928240740740741E-2</v>
      </c>
      <c r="I9" s="5">
        <f t="shared" si="4"/>
        <v>1.2738715277777778E-2</v>
      </c>
      <c r="K9" s="5"/>
      <c r="L9" s="27"/>
      <c r="M9" s="27">
        <v>1.2152777777777778E-2</v>
      </c>
      <c r="N9" s="27">
        <v>1.4027777777777778E-2</v>
      </c>
      <c r="O9" s="27">
        <v>1.2731481481481481E-2</v>
      </c>
      <c r="P9" s="27"/>
      <c r="Q9" s="27"/>
      <c r="R9" s="27"/>
      <c r="S9" s="27"/>
      <c r="T9" s="27">
        <v>1.3020833333333334E-2</v>
      </c>
      <c r="U9" s="27"/>
      <c r="V9" s="27"/>
      <c r="W9" s="27"/>
      <c r="X9" s="27">
        <v>1.2685185185185183E-2</v>
      </c>
      <c r="Y9" s="27"/>
      <c r="Z9" s="27">
        <v>1.269675925925926E-2</v>
      </c>
      <c r="AA9" s="27">
        <v>1.2210648148148146E-2</v>
      </c>
      <c r="AB9" s="27">
        <v>1.3217592592592593E-2</v>
      </c>
      <c r="AC9" s="27">
        <v>1.1840277777777778E-2</v>
      </c>
      <c r="AD9" s="27"/>
      <c r="AE9" s="27"/>
      <c r="AF9" s="27">
        <v>1.2685185185185183E-2</v>
      </c>
      <c r="AG9" s="27"/>
      <c r="AH9" s="27">
        <v>1.3541666666666667E-2</v>
      </c>
      <c r="AI9" s="27">
        <v>1.2847222222222223E-2</v>
      </c>
      <c r="AJ9" s="27"/>
      <c r="AK9" s="27"/>
      <c r="AL9" s="5"/>
      <c r="AM9" s="5"/>
      <c r="AN9" s="5"/>
      <c r="AO9" s="5"/>
      <c r="AP9" s="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18" x14ac:dyDescent="0.25">
      <c r="A10" s="12" t="s">
        <v>24</v>
      </c>
      <c r="B10" s="2" t="s">
        <v>1</v>
      </c>
      <c r="C10" s="13">
        <f t="shared" si="0"/>
        <v>1.4704861111111111E-2</v>
      </c>
      <c r="D10" s="5">
        <f t="shared" si="1"/>
        <v>1.4340277777777776E-2</v>
      </c>
      <c r="E10" s="5">
        <f t="shared" si="2"/>
        <v>1.4449652777777777E-2</v>
      </c>
      <c r="F10" s="5">
        <v>2.869502314814816E-3</v>
      </c>
      <c r="G10" s="5">
        <f t="shared" si="3"/>
        <v>1.7319155092592593E-2</v>
      </c>
      <c r="H10" s="26">
        <v>1.7939814814814815E-2</v>
      </c>
      <c r="I10" s="5">
        <f t="shared" si="4"/>
        <v>1.5070312499999999E-2</v>
      </c>
      <c r="K10" s="5"/>
      <c r="L10" s="27"/>
      <c r="M10" s="27">
        <v>1.4583333333333332E-2</v>
      </c>
      <c r="N10" s="27">
        <v>1.5196759259259259E-2</v>
      </c>
      <c r="O10" s="27">
        <v>1.4560185185185183E-2</v>
      </c>
      <c r="P10" s="27"/>
      <c r="Q10" s="27">
        <v>1.4664351851851852E-2</v>
      </c>
      <c r="R10" s="27"/>
      <c r="S10" s="27"/>
      <c r="T10" s="27"/>
      <c r="U10" s="27"/>
      <c r="V10" s="27"/>
      <c r="W10" s="27"/>
      <c r="X10" s="27"/>
      <c r="Y10" s="27"/>
      <c r="Z10" s="27">
        <v>1.4791666666666668E-2</v>
      </c>
      <c r="AA10" s="27"/>
      <c r="AB10" s="27"/>
      <c r="AC10" s="27"/>
      <c r="AD10" s="27">
        <v>1.4583333333333332E-2</v>
      </c>
      <c r="AE10" s="27">
        <v>1.4768518518518519E-2</v>
      </c>
      <c r="AF10" s="27">
        <v>1.4340277777777776E-2</v>
      </c>
      <c r="AG10" s="27">
        <v>1.4814814814814814E-2</v>
      </c>
      <c r="AH10" s="27"/>
      <c r="AI10" s="27">
        <v>1.4745370370370372E-2</v>
      </c>
      <c r="AJ10" s="27"/>
      <c r="AK10" s="27"/>
      <c r="AL10" s="5"/>
      <c r="AM10" s="5"/>
      <c r="AN10" s="5"/>
      <c r="AO10" s="5"/>
      <c r="AP10" s="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18" x14ac:dyDescent="0.25">
      <c r="A11" s="12" t="s">
        <v>12</v>
      </c>
      <c r="B11" s="2" t="s">
        <v>1</v>
      </c>
      <c r="C11" s="13">
        <f t="shared" si="0"/>
        <v>1.3589015151515154E-2</v>
      </c>
      <c r="D11" s="5">
        <f t="shared" si="1"/>
        <v>1.2858796296296297E-2</v>
      </c>
      <c r="E11" s="5">
        <f t="shared" si="2"/>
        <v>1.3077861952861952E-2</v>
      </c>
      <c r="F11" s="5">
        <v>4.2412931397306404E-3</v>
      </c>
      <c r="G11" s="5">
        <f t="shared" si="3"/>
        <v>1.7319155092592593E-2</v>
      </c>
      <c r="H11" s="26">
        <v>1.7997685185185186E-2</v>
      </c>
      <c r="I11" s="5">
        <f t="shared" si="4"/>
        <v>1.3756392045454546E-2</v>
      </c>
      <c r="K11" s="5"/>
      <c r="L11" s="27"/>
      <c r="M11" s="27"/>
      <c r="N11" s="27">
        <v>1.4085648148148151E-2</v>
      </c>
      <c r="O11" s="27"/>
      <c r="P11" s="27">
        <v>1.4351851851851852E-2</v>
      </c>
      <c r="Q11" s="27"/>
      <c r="R11" s="27"/>
      <c r="S11" s="27"/>
      <c r="T11" s="27">
        <v>1.3483796296296298E-2</v>
      </c>
      <c r="U11" s="27"/>
      <c r="V11" s="27">
        <v>1.3657407407407408E-2</v>
      </c>
      <c r="W11" s="27">
        <v>1.4525462962962964E-2</v>
      </c>
      <c r="X11" s="27"/>
      <c r="Y11" s="27"/>
      <c r="Z11" s="27">
        <v>1.3460648148148147E-2</v>
      </c>
      <c r="AA11" s="27">
        <v>1.3483796296296298E-2</v>
      </c>
      <c r="AB11" s="27">
        <v>1.3402777777777777E-2</v>
      </c>
      <c r="AC11" s="27">
        <v>1.3032407407407407E-2</v>
      </c>
      <c r="AD11" s="27">
        <v>1.3136574074074077E-2</v>
      </c>
      <c r="AE11" s="27"/>
      <c r="AF11" s="27">
        <v>1.2858796296296297E-2</v>
      </c>
      <c r="AG11" s="27"/>
      <c r="AH11" s="27"/>
      <c r="AI11" s="27"/>
      <c r="AJ11" s="27"/>
      <c r="AK11" s="27"/>
      <c r="AL11" s="5"/>
      <c r="AM11" s="5"/>
      <c r="AN11" s="5"/>
      <c r="AO11" s="5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18" x14ac:dyDescent="0.25">
      <c r="A12" s="12" t="s">
        <v>8</v>
      </c>
      <c r="B12" s="2" t="s">
        <v>1</v>
      </c>
      <c r="C12" s="13">
        <f t="shared" si="0"/>
        <v>1.449537037037037E-2</v>
      </c>
      <c r="D12" s="5">
        <f t="shared" si="1"/>
        <v>1.4224537037037037E-2</v>
      </c>
      <c r="E12" s="5">
        <f t="shared" si="2"/>
        <v>1.4305787037037037E-2</v>
      </c>
      <c r="F12" s="5">
        <v>3.0133680555555556E-3</v>
      </c>
      <c r="G12" s="5">
        <f t="shared" si="3"/>
        <v>1.7319155092592593E-2</v>
      </c>
      <c r="H12" s="26">
        <v>1.8043981481481484E-2</v>
      </c>
      <c r="I12" s="5">
        <f t="shared" si="4"/>
        <v>1.5030613425925928E-2</v>
      </c>
      <c r="K12" s="5"/>
      <c r="L12" s="27"/>
      <c r="M12" s="27">
        <v>1.4386574074074072E-2</v>
      </c>
      <c r="N12" s="27"/>
      <c r="O12" s="27"/>
      <c r="P12" s="27"/>
      <c r="Q12" s="27">
        <v>1.4583333333333332E-2</v>
      </c>
      <c r="R12" s="27"/>
      <c r="S12" s="27"/>
      <c r="T12" s="27">
        <v>1.4351851851851852E-2</v>
      </c>
      <c r="U12" s="27"/>
      <c r="V12" s="27"/>
      <c r="W12" s="27"/>
      <c r="X12" s="27"/>
      <c r="Y12" s="27"/>
      <c r="Z12" s="27"/>
      <c r="AA12" s="27"/>
      <c r="AB12" s="27">
        <v>1.4930555555555556E-2</v>
      </c>
      <c r="AC12" s="27"/>
      <c r="AD12" s="27"/>
      <c r="AE12" s="27"/>
      <c r="AF12" s="27">
        <v>1.4224537037037037E-2</v>
      </c>
      <c r="AG12" s="27"/>
      <c r="AH12" s="27"/>
      <c r="AI12" s="27"/>
      <c r="AJ12" s="27"/>
      <c r="AK12" s="27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18" x14ac:dyDescent="0.25">
      <c r="A13" s="12" t="s">
        <v>9</v>
      </c>
      <c r="B13" s="2" t="s">
        <v>1</v>
      </c>
      <c r="C13" s="13">
        <f t="shared" si="0"/>
        <v>1.5164930555555558E-2</v>
      </c>
      <c r="D13" s="5">
        <f t="shared" si="1"/>
        <v>1.4398148148148148E-2</v>
      </c>
      <c r="E13" s="5">
        <f t="shared" si="2"/>
        <v>1.462818287037037E-2</v>
      </c>
      <c r="F13" s="5">
        <v>2.6909722222222231E-3</v>
      </c>
      <c r="G13" s="5">
        <f t="shared" si="3"/>
        <v>1.7319155092592593E-2</v>
      </c>
      <c r="H13" s="26">
        <v>1.8506944444444444E-2</v>
      </c>
      <c r="I13" s="5">
        <f t="shared" si="4"/>
        <v>1.5815972222222221E-2</v>
      </c>
      <c r="K13" s="5"/>
      <c r="L13" s="27"/>
      <c r="M13" s="27"/>
      <c r="N13" s="27"/>
      <c r="O13" s="27"/>
      <c r="P13" s="27">
        <v>1.6261574074074074E-2</v>
      </c>
      <c r="Q13" s="27"/>
      <c r="R13" s="27">
        <v>1.5694444444444445E-2</v>
      </c>
      <c r="S13" s="27"/>
      <c r="T13" s="27">
        <v>1.4756944444444446E-2</v>
      </c>
      <c r="U13" s="27"/>
      <c r="V13" s="27"/>
      <c r="W13" s="27"/>
      <c r="X13" s="27"/>
      <c r="Y13" s="27"/>
      <c r="Z13" s="27">
        <v>1.4918981481481483E-2</v>
      </c>
      <c r="AA13" s="27">
        <v>1.4780092592592595E-2</v>
      </c>
      <c r="AB13" s="27">
        <v>1.5127314814814816E-2</v>
      </c>
      <c r="AC13" s="27">
        <v>1.4398148148148148E-2</v>
      </c>
      <c r="AD13" s="27"/>
      <c r="AE13" s="27"/>
      <c r="AF13" s="27"/>
      <c r="AG13" s="27">
        <v>1.5381944444444443E-2</v>
      </c>
      <c r="AH13" s="27"/>
      <c r="AI13" s="27"/>
      <c r="AJ13" s="27"/>
      <c r="AK13" s="27"/>
      <c r="AL13" s="5"/>
      <c r="AM13" s="5"/>
      <c r="AN13" s="5"/>
      <c r="AO13" s="5"/>
      <c r="AP13" s="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ht="18" x14ac:dyDescent="0.25">
      <c r="A14" s="12" t="s">
        <v>20</v>
      </c>
      <c r="B14" s="3" t="s">
        <v>3</v>
      </c>
      <c r="C14" s="14">
        <f>IF(ISERROR(AVERAGE(L14:AN14))," ",AVERAGE(L14:AN14))</f>
        <v>1.607638888888889E-2</v>
      </c>
      <c r="D14" s="5">
        <f t="shared" si="1"/>
        <v>1.4999999999999999E-2</v>
      </c>
      <c r="E14" s="5">
        <f t="shared" si="2"/>
        <v>1.5322916666666665E-2</v>
      </c>
      <c r="F14" s="5">
        <v>1.9962384259259273E-3</v>
      </c>
      <c r="G14" s="5">
        <f t="shared" si="3"/>
        <v>1.7319155092592593E-2</v>
      </c>
      <c r="H14" s="26">
        <v>1.8657407407407407E-2</v>
      </c>
      <c r="I14" s="5">
        <f t="shared" si="4"/>
        <v>1.666116898148148E-2</v>
      </c>
      <c r="K14" s="5"/>
      <c r="L14" s="27"/>
      <c r="M14" s="27"/>
      <c r="N14" s="27"/>
      <c r="O14" s="27"/>
      <c r="P14" s="27"/>
      <c r="Q14" s="27">
        <v>1.6574074074074074E-2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>
        <v>1.6851851851851851E-2</v>
      </c>
      <c r="AC14" s="27"/>
      <c r="AD14" s="27"/>
      <c r="AE14" s="27"/>
      <c r="AF14" s="27">
        <v>1.4999999999999999E-2</v>
      </c>
      <c r="AG14" s="27">
        <v>1.5879629629629629E-2</v>
      </c>
      <c r="AH14" s="27"/>
      <c r="AI14" s="27"/>
      <c r="AJ14" s="27"/>
      <c r="AK14" s="27"/>
      <c r="AL14" s="5"/>
      <c r="AM14" s="5"/>
      <c r="AN14" s="5"/>
      <c r="AO14" s="5"/>
      <c r="AP14" s="5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29" sqref="A29"/>
    </sheetView>
  </sheetViews>
  <sheetFormatPr defaultColWidth="11.42578125" defaultRowHeight="12.75" x14ac:dyDescent="0.2"/>
  <cols>
    <col min="1" max="2" width="20.140625" style="35" customWidth="1"/>
    <col min="3" max="6" width="3.5703125" style="35" customWidth="1"/>
    <col min="7" max="16384" width="11.42578125" style="35"/>
  </cols>
  <sheetData>
    <row r="1" spans="1:7" ht="26.25" thickTop="1" x14ac:dyDescent="0.2">
      <c r="A1" s="193" t="s">
        <v>0</v>
      </c>
      <c r="B1" s="194" t="s">
        <v>254</v>
      </c>
      <c r="C1" s="195" t="s">
        <v>250</v>
      </c>
      <c r="D1" s="195" t="s">
        <v>251</v>
      </c>
      <c r="E1" s="195" t="s">
        <v>252</v>
      </c>
      <c r="F1" s="195" t="s">
        <v>204</v>
      </c>
      <c r="G1" s="196" t="s">
        <v>253</v>
      </c>
    </row>
    <row r="2" spans="1:7" ht="11.25" customHeight="1" x14ac:dyDescent="0.2">
      <c r="A2" s="40" t="s">
        <v>225</v>
      </c>
      <c r="B2" s="102"/>
      <c r="C2" s="102"/>
      <c r="D2" s="102"/>
      <c r="E2" s="102"/>
      <c r="F2" s="102"/>
      <c r="G2" s="64"/>
    </row>
    <row r="3" spans="1:7" ht="11.25" customHeight="1" x14ac:dyDescent="0.2">
      <c r="A3" s="40" t="s">
        <v>240</v>
      </c>
      <c r="B3" s="102"/>
      <c r="C3" s="102"/>
      <c r="D3" s="102"/>
      <c r="E3" s="102"/>
      <c r="F3" s="102"/>
      <c r="G3" s="64"/>
    </row>
    <row r="4" spans="1:7" ht="11.25" customHeight="1" x14ac:dyDescent="0.2">
      <c r="A4" s="40" t="s">
        <v>238</v>
      </c>
      <c r="B4" s="102"/>
      <c r="C4" s="102"/>
      <c r="D4" s="102"/>
      <c r="E4" s="102"/>
      <c r="F4" s="102"/>
      <c r="G4" s="64"/>
    </row>
    <row r="5" spans="1:7" ht="11.25" customHeight="1" x14ac:dyDescent="0.2">
      <c r="A5" s="40" t="s">
        <v>179</v>
      </c>
      <c r="B5" s="102"/>
      <c r="C5" s="102"/>
      <c r="D5" s="102"/>
      <c r="E5" s="102"/>
      <c r="F5" s="102"/>
      <c r="G5" s="64"/>
    </row>
    <row r="6" spans="1:7" ht="11.25" customHeight="1" x14ac:dyDescent="0.2">
      <c r="A6" s="40" t="s">
        <v>120</v>
      </c>
      <c r="B6" s="102"/>
      <c r="C6" s="102"/>
      <c r="D6" s="102"/>
      <c r="E6" s="102"/>
      <c r="F6" s="102"/>
      <c r="G6" s="64"/>
    </row>
    <row r="7" spans="1:7" ht="11.25" customHeight="1" x14ac:dyDescent="0.2">
      <c r="A7" s="40" t="s">
        <v>21</v>
      </c>
      <c r="B7" s="102"/>
      <c r="C7" s="102"/>
      <c r="D7" s="102"/>
      <c r="E7" s="102"/>
      <c r="F7" s="102"/>
      <c r="G7" s="64"/>
    </row>
    <row r="8" spans="1:7" ht="11.25" customHeight="1" x14ac:dyDescent="0.2">
      <c r="A8" s="40" t="s">
        <v>114</v>
      </c>
      <c r="B8" s="102"/>
      <c r="C8" s="102"/>
      <c r="D8" s="102"/>
      <c r="E8" s="102"/>
      <c r="F8" s="102"/>
      <c r="G8" s="64"/>
    </row>
    <row r="9" spans="1:7" ht="11.25" customHeight="1" x14ac:dyDescent="0.2">
      <c r="A9" s="40" t="s">
        <v>112</v>
      </c>
      <c r="B9" s="102"/>
      <c r="C9" s="102"/>
      <c r="D9" s="102"/>
      <c r="E9" s="102"/>
      <c r="F9" s="102"/>
      <c r="G9" s="64"/>
    </row>
    <row r="10" spans="1:7" ht="11.25" customHeight="1" x14ac:dyDescent="0.2">
      <c r="A10" s="40" t="s">
        <v>231</v>
      </c>
      <c r="B10" s="102"/>
      <c r="C10" s="102"/>
      <c r="D10" s="102"/>
      <c r="E10" s="102"/>
      <c r="F10" s="102"/>
      <c r="G10" s="64"/>
    </row>
    <row r="11" spans="1:7" ht="11.25" customHeight="1" x14ac:dyDescent="0.2">
      <c r="A11" s="40" t="s">
        <v>226</v>
      </c>
      <c r="B11" s="102"/>
      <c r="C11" s="102"/>
      <c r="D11" s="102"/>
      <c r="E11" s="102"/>
      <c r="F11" s="102"/>
      <c r="G11" s="64"/>
    </row>
    <row r="12" spans="1:7" ht="11.25" customHeight="1" x14ac:dyDescent="0.2">
      <c r="A12" s="40" t="s">
        <v>83</v>
      </c>
      <c r="B12" s="102"/>
      <c r="C12" s="102"/>
      <c r="D12" s="102"/>
      <c r="E12" s="102"/>
      <c r="F12" s="102"/>
      <c r="G12" s="64"/>
    </row>
    <row r="13" spans="1:7" ht="11.25" customHeight="1" x14ac:dyDescent="0.2">
      <c r="A13" s="40" t="s">
        <v>228</v>
      </c>
      <c r="B13" s="102"/>
      <c r="C13" s="102"/>
      <c r="D13" s="102"/>
      <c r="E13" s="102"/>
      <c r="F13" s="102"/>
      <c r="G13" s="64"/>
    </row>
    <row r="14" spans="1:7" ht="11.25" customHeight="1" x14ac:dyDescent="0.2">
      <c r="A14" s="40" t="s">
        <v>213</v>
      </c>
      <c r="B14" s="102"/>
      <c r="C14" s="102"/>
      <c r="D14" s="102"/>
      <c r="E14" s="102"/>
      <c r="F14" s="102"/>
      <c r="G14" s="64"/>
    </row>
    <row r="15" spans="1:7" ht="11.25" customHeight="1" x14ac:dyDescent="0.2">
      <c r="A15" s="40" t="s">
        <v>198</v>
      </c>
      <c r="B15" s="102"/>
      <c r="C15" s="102"/>
      <c r="D15" s="102"/>
      <c r="E15" s="102"/>
      <c r="F15" s="102"/>
      <c r="G15" s="64"/>
    </row>
    <row r="16" spans="1:7" x14ac:dyDescent="0.2">
      <c r="A16" s="40" t="s">
        <v>241</v>
      </c>
      <c r="B16" s="102"/>
      <c r="C16" s="102"/>
      <c r="D16" s="102"/>
      <c r="E16" s="102"/>
      <c r="F16" s="102"/>
      <c r="G16" s="64"/>
    </row>
    <row r="17" spans="1:7" x14ac:dyDescent="0.2">
      <c r="A17" s="40" t="s">
        <v>206</v>
      </c>
      <c r="B17" s="102"/>
      <c r="C17" s="102"/>
      <c r="D17" s="102"/>
      <c r="E17" s="102"/>
      <c r="F17" s="102"/>
      <c r="G17" s="64"/>
    </row>
    <row r="18" spans="1:7" x14ac:dyDescent="0.2">
      <c r="A18" s="40" t="s">
        <v>232</v>
      </c>
      <c r="B18" s="102"/>
      <c r="C18" s="102"/>
      <c r="D18" s="102"/>
      <c r="E18" s="102"/>
      <c r="F18" s="102"/>
      <c r="G18" s="64"/>
    </row>
    <row r="19" spans="1:7" x14ac:dyDescent="0.2">
      <c r="A19" s="40" t="s">
        <v>81</v>
      </c>
      <c r="B19" s="102"/>
      <c r="C19" s="102"/>
      <c r="D19" s="102"/>
      <c r="E19" s="102"/>
      <c r="F19" s="102"/>
      <c r="G19" s="64"/>
    </row>
    <row r="20" spans="1:7" x14ac:dyDescent="0.2">
      <c r="A20" s="40" t="s">
        <v>123</v>
      </c>
      <c r="B20" s="102"/>
      <c r="C20" s="102"/>
      <c r="D20" s="102"/>
      <c r="E20" s="102"/>
      <c r="F20" s="102"/>
      <c r="G20" s="64"/>
    </row>
    <row r="21" spans="1:7" x14ac:dyDescent="0.2">
      <c r="A21" s="40" t="s">
        <v>67</v>
      </c>
      <c r="B21" s="102"/>
      <c r="C21" s="102"/>
      <c r="D21" s="102"/>
      <c r="E21" s="102"/>
      <c r="F21" s="102"/>
      <c r="G21" s="64"/>
    </row>
    <row r="22" spans="1:7" ht="11.25" customHeight="1" x14ac:dyDescent="0.2">
      <c r="A22" s="40" t="s">
        <v>6</v>
      </c>
      <c r="B22" s="102"/>
      <c r="C22" s="102"/>
      <c r="D22" s="102"/>
      <c r="E22" s="102"/>
      <c r="F22" s="102"/>
      <c r="G22" s="64"/>
    </row>
    <row r="23" spans="1:7" ht="11.25" customHeight="1" x14ac:dyDescent="0.2">
      <c r="A23" s="40" t="s">
        <v>200</v>
      </c>
      <c r="B23" s="102"/>
      <c r="C23" s="102"/>
      <c r="D23" s="102"/>
      <c r="E23" s="102"/>
      <c r="F23" s="102"/>
      <c r="G23" s="64"/>
    </row>
    <row r="24" spans="1:7" ht="13.5" customHeight="1" x14ac:dyDescent="0.2">
      <c r="A24" s="40" t="s">
        <v>131</v>
      </c>
      <c r="B24" s="102"/>
      <c r="C24" s="102"/>
      <c r="D24" s="102"/>
      <c r="E24" s="102"/>
      <c r="F24" s="102"/>
      <c r="G24" s="64"/>
    </row>
    <row r="25" spans="1:7" x14ac:dyDescent="0.2">
      <c r="A25" s="40" t="s">
        <v>234</v>
      </c>
      <c r="B25" s="102"/>
      <c r="C25" s="102"/>
      <c r="D25" s="102"/>
      <c r="E25" s="102"/>
      <c r="F25" s="102"/>
      <c r="G25" s="64"/>
    </row>
    <row r="26" spans="1:7" ht="11.25" customHeight="1" x14ac:dyDescent="0.2">
      <c r="A26" s="40" t="s">
        <v>38</v>
      </c>
      <c r="B26" s="102"/>
      <c r="C26" s="102"/>
      <c r="D26" s="102"/>
      <c r="E26" s="102"/>
      <c r="F26" s="102"/>
      <c r="G26" s="64"/>
    </row>
    <row r="27" spans="1:7" ht="11.25" customHeight="1" x14ac:dyDescent="0.2">
      <c r="A27" s="40" t="s">
        <v>235</v>
      </c>
      <c r="B27" s="102"/>
      <c r="C27" s="102"/>
      <c r="D27" s="102"/>
      <c r="E27" s="102"/>
      <c r="F27" s="102"/>
      <c r="G27" s="64"/>
    </row>
    <row r="28" spans="1:7" x14ac:dyDescent="0.2">
      <c r="A28" s="40" t="s">
        <v>257</v>
      </c>
      <c r="B28" s="102"/>
      <c r="C28" s="102"/>
      <c r="D28" s="102"/>
      <c r="E28" s="102"/>
      <c r="F28" s="102"/>
      <c r="G28" s="64"/>
    </row>
    <row r="29" spans="1:7" x14ac:dyDescent="0.2">
      <c r="A29" s="40" t="s">
        <v>256</v>
      </c>
      <c r="B29" s="102"/>
      <c r="C29" s="102"/>
      <c r="D29" s="102"/>
      <c r="E29" s="102"/>
      <c r="F29" s="102"/>
      <c r="G29" s="64"/>
    </row>
    <row r="30" spans="1:7" ht="11.25" customHeight="1" x14ac:dyDescent="0.2">
      <c r="A30" s="40" t="s">
        <v>122</v>
      </c>
      <c r="B30" s="102"/>
      <c r="C30" s="102"/>
      <c r="D30" s="102"/>
      <c r="E30" s="102"/>
      <c r="F30" s="102"/>
      <c r="G30" s="64"/>
    </row>
    <row r="31" spans="1:7" ht="11.25" customHeight="1" x14ac:dyDescent="0.2">
      <c r="A31" s="80" t="s">
        <v>163</v>
      </c>
      <c r="B31" s="104"/>
      <c r="C31" s="102"/>
      <c r="D31" s="102"/>
      <c r="E31" s="102"/>
      <c r="F31" s="102"/>
      <c r="G31" s="64"/>
    </row>
    <row r="32" spans="1:7" ht="13.5" customHeight="1" x14ac:dyDescent="0.2">
      <c r="A32" s="40" t="s">
        <v>236</v>
      </c>
      <c r="B32" s="102"/>
      <c r="C32" s="102"/>
      <c r="D32" s="102"/>
      <c r="E32" s="102"/>
      <c r="F32" s="102"/>
      <c r="G32" s="64"/>
    </row>
    <row r="33" spans="1:7" ht="13.5" customHeight="1" x14ac:dyDescent="0.2">
      <c r="A33" s="40" t="s">
        <v>233</v>
      </c>
      <c r="B33" s="102"/>
      <c r="C33" s="102"/>
      <c r="D33" s="102"/>
      <c r="E33" s="102"/>
      <c r="F33" s="102"/>
      <c r="G33" s="64"/>
    </row>
    <row r="34" spans="1:7" ht="11.25" customHeight="1" x14ac:dyDescent="0.2">
      <c r="A34" s="40" t="s">
        <v>59</v>
      </c>
      <c r="B34" s="102"/>
      <c r="C34" s="102"/>
      <c r="D34" s="102"/>
      <c r="E34" s="102"/>
      <c r="F34" s="102"/>
      <c r="G34" s="64"/>
    </row>
    <row r="35" spans="1:7" ht="11.25" customHeight="1" x14ac:dyDescent="0.2">
      <c r="A35" s="40" t="s">
        <v>224</v>
      </c>
      <c r="B35" s="102"/>
      <c r="C35" s="102"/>
      <c r="D35" s="102"/>
      <c r="E35" s="102"/>
      <c r="F35" s="102"/>
      <c r="G35" s="64"/>
    </row>
    <row r="36" spans="1:7" ht="11.25" customHeight="1" x14ac:dyDescent="0.2">
      <c r="A36" s="40" t="s">
        <v>223</v>
      </c>
      <c r="B36" s="102"/>
      <c r="C36" s="102"/>
      <c r="D36" s="102"/>
      <c r="E36" s="102"/>
      <c r="F36" s="102"/>
      <c r="G36" s="64"/>
    </row>
    <row r="37" spans="1:7" x14ac:dyDescent="0.2">
      <c r="A37" s="40" t="s">
        <v>230</v>
      </c>
      <c r="B37" s="102"/>
      <c r="C37" s="102"/>
      <c r="D37" s="102"/>
      <c r="E37" s="102"/>
      <c r="F37" s="102"/>
      <c r="G37" s="64"/>
    </row>
    <row r="38" spans="1:7" x14ac:dyDescent="0.2">
      <c r="A38" s="40" t="s">
        <v>145</v>
      </c>
      <c r="B38" s="102"/>
      <c r="C38" s="102"/>
      <c r="D38" s="102"/>
      <c r="E38" s="102"/>
      <c r="F38" s="102"/>
      <c r="G38" s="64"/>
    </row>
    <row r="39" spans="1:7" ht="11.25" customHeight="1" x14ac:dyDescent="0.2">
      <c r="A39" s="40" t="s">
        <v>19</v>
      </c>
      <c r="B39" s="102"/>
      <c r="C39" s="102"/>
      <c r="D39" s="102"/>
      <c r="E39" s="102"/>
      <c r="F39" s="102"/>
      <c r="G39" s="64"/>
    </row>
    <row r="40" spans="1:7" ht="11.25" customHeight="1" x14ac:dyDescent="0.2">
      <c r="A40" s="40" t="s">
        <v>73</v>
      </c>
      <c r="B40" s="102"/>
      <c r="C40" s="102"/>
      <c r="D40" s="102"/>
      <c r="E40" s="102"/>
      <c r="F40" s="102"/>
      <c r="G40" s="64"/>
    </row>
    <row r="41" spans="1:7" ht="11.25" customHeight="1" x14ac:dyDescent="0.2">
      <c r="A41" s="40" t="s">
        <v>11</v>
      </c>
      <c r="B41" s="102"/>
      <c r="C41" s="102"/>
      <c r="D41" s="102"/>
      <c r="E41" s="102"/>
      <c r="F41" s="102"/>
      <c r="G41" s="64"/>
    </row>
    <row r="42" spans="1:7" ht="11.25" customHeight="1" x14ac:dyDescent="0.2">
      <c r="A42" s="40" t="s">
        <v>217</v>
      </c>
      <c r="B42" s="102"/>
      <c r="C42" s="102"/>
      <c r="D42" s="102"/>
      <c r="E42" s="102"/>
      <c r="F42" s="102"/>
      <c r="G42" s="64"/>
    </row>
    <row r="43" spans="1:7" ht="11.25" customHeight="1" x14ac:dyDescent="0.2">
      <c r="A43" s="40" t="s">
        <v>24</v>
      </c>
      <c r="B43" s="102"/>
      <c r="C43" s="102"/>
      <c r="D43" s="102"/>
      <c r="E43" s="102"/>
      <c r="F43" s="102"/>
      <c r="G43" s="64"/>
    </row>
    <row r="44" spans="1:7" ht="11.25" customHeight="1" x14ac:dyDescent="0.2">
      <c r="A44" s="40" t="s">
        <v>191</v>
      </c>
      <c r="B44" s="102"/>
      <c r="C44" s="102"/>
      <c r="D44" s="102"/>
      <c r="E44" s="102"/>
      <c r="F44" s="102"/>
      <c r="G44" s="64"/>
    </row>
    <row r="45" spans="1:7" x14ac:dyDescent="0.2">
      <c r="A45" s="40" t="s">
        <v>9</v>
      </c>
      <c r="B45" s="102"/>
      <c r="C45" s="102"/>
      <c r="D45" s="102"/>
      <c r="E45" s="102"/>
      <c r="F45" s="102"/>
      <c r="G45" s="64"/>
    </row>
    <row r="46" spans="1:7" x14ac:dyDescent="0.2">
      <c r="A46" s="40" t="s">
        <v>132</v>
      </c>
      <c r="B46" s="102"/>
      <c r="C46" s="102"/>
      <c r="D46" s="102"/>
      <c r="E46" s="102"/>
      <c r="F46" s="102"/>
      <c r="G46" s="64"/>
    </row>
    <row r="47" spans="1:7" ht="11.25" customHeight="1" x14ac:dyDescent="0.2">
      <c r="A47" s="40" t="s">
        <v>8</v>
      </c>
      <c r="B47" s="102"/>
      <c r="C47" s="102"/>
      <c r="D47" s="102"/>
      <c r="E47" s="102"/>
      <c r="F47" s="102"/>
      <c r="G47" s="64"/>
    </row>
    <row r="48" spans="1:7" ht="11.25" customHeight="1" x14ac:dyDescent="0.2">
      <c r="A48" s="40" t="s">
        <v>205</v>
      </c>
      <c r="B48" s="102"/>
      <c r="C48" s="102"/>
      <c r="D48" s="102"/>
      <c r="E48" s="102"/>
      <c r="F48" s="102"/>
      <c r="G48" s="64"/>
    </row>
    <row r="49" spans="1:7" ht="13.5" customHeight="1" x14ac:dyDescent="0.2">
      <c r="A49" s="40" t="s">
        <v>227</v>
      </c>
      <c r="B49" s="102"/>
      <c r="C49" s="102"/>
      <c r="D49" s="102"/>
      <c r="E49" s="102"/>
      <c r="F49" s="102"/>
      <c r="G49" s="64"/>
    </row>
    <row r="50" spans="1:7" x14ac:dyDescent="0.2">
      <c r="A50" s="40" t="s">
        <v>18</v>
      </c>
      <c r="B50" s="102"/>
      <c r="C50" s="102"/>
      <c r="D50" s="102"/>
      <c r="E50" s="102"/>
      <c r="F50" s="102"/>
      <c r="G50" s="64"/>
    </row>
    <row r="51" spans="1:7" x14ac:dyDescent="0.2">
      <c r="A51" s="40" t="s">
        <v>214</v>
      </c>
      <c r="B51" s="102"/>
      <c r="C51" s="102"/>
      <c r="D51" s="102"/>
      <c r="E51" s="102"/>
      <c r="F51" s="102"/>
      <c r="G51" s="64"/>
    </row>
  </sheetData>
  <phoneticPr fontId="13" type="noConversion"/>
  <conditionalFormatting sqref="FG2:IV2 FG4:IV5">
    <cfRule type="cellIs" dxfId="593" priority="1" stopIfTrue="1" operator="equal">
      <formula>IF(BT2:BU51&gt;0,SMALL(BT$2:BU$51,1),4)</formula>
    </cfRule>
    <cfRule type="cellIs" dxfId="592" priority="2" stopIfTrue="1" operator="equal">
      <formula>IF(BT2:BU51&gt;0,SMALL(BT$2:BU$51,2),4)</formula>
    </cfRule>
    <cfRule type="cellIs" dxfId="591" priority="3" stopIfTrue="1" operator="equal">
      <formula>IF(BT2:BU51&gt;0,SMALL(BT$2:BU$51,3),4)</formula>
    </cfRule>
  </conditionalFormatting>
  <conditionalFormatting sqref="FG24:IV26">
    <cfRule type="cellIs" dxfId="590" priority="4" stopIfTrue="1" operator="equal">
      <formula>IF(BT24:BU88&gt;0,SMALL(BT$2:BU$51,1),4)</formula>
    </cfRule>
    <cfRule type="cellIs" dxfId="589" priority="5" stopIfTrue="1" operator="equal">
      <formula>IF(BT24:BU88&gt;0,SMALL(BT$2:BU$51,2),4)</formula>
    </cfRule>
    <cfRule type="cellIs" dxfId="588" priority="6" stopIfTrue="1" operator="equal">
      <formula>IF(BT24:BU88&gt;0,SMALL(BT$2:BU$51,3),4)</formula>
    </cfRule>
  </conditionalFormatting>
  <conditionalFormatting sqref="FG23:IV23">
    <cfRule type="cellIs" dxfId="587" priority="7" stopIfTrue="1" operator="equal">
      <formula>IF(BT23:BU84&gt;0,SMALL(BT$2:BU$51,1),4)</formula>
    </cfRule>
    <cfRule type="cellIs" dxfId="586" priority="8" stopIfTrue="1" operator="equal">
      <formula>IF(BT23:BU84&gt;0,SMALL(BT$2:BU$51,2),4)</formula>
    </cfRule>
    <cfRule type="cellIs" dxfId="585" priority="9" stopIfTrue="1" operator="equal">
      <formula>IF(BT23:BU84&gt;0,SMALL(BT$2:BU$51,3),4)</formula>
    </cfRule>
  </conditionalFormatting>
  <conditionalFormatting sqref="FG20:IV20">
    <cfRule type="cellIs" dxfId="584" priority="10" stopIfTrue="1" operator="equal">
      <formula>IF(BT20:BU79&gt;0,SMALL(BT$2:BU$51,1),4)</formula>
    </cfRule>
    <cfRule type="cellIs" dxfId="583" priority="11" stopIfTrue="1" operator="equal">
      <formula>IF(BT20:BU79&gt;0,SMALL(BT$2:BU$51,2),4)</formula>
    </cfRule>
    <cfRule type="cellIs" dxfId="582" priority="12" stopIfTrue="1" operator="equal">
      <formula>IF(BT20:BU79&gt;0,SMALL(BT$2:BU$51,3),4)</formula>
    </cfRule>
  </conditionalFormatting>
  <conditionalFormatting sqref="FG21:IV22">
    <cfRule type="cellIs" dxfId="581" priority="13" stopIfTrue="1" operator="equal">
      <formula>IF(BT21:BU81&gt;0,SMALL(BT$2:BU$51,1),4)</formula>
    </cfRule>
    <cfRule type="cellIs" dxfId="580" priority="14" stopIfTrue="1" operator="equal">
      <formula>IF(BT21:BU81&gt;0,SMALL(BT$2:BU$51,2),4)</formula>
    </cfRule>
    <cfRule type="cellIs" dxfId="579" priority="15" stopIfTrue="1" operator="equal">
      <formula>IF(BT21:BU81&gt;0,SMALL(BT$2:BU$51,3),4)</formula>
    </cfRule>
  </conditionalFormatting>
  <conditionalFormatting sqref="FG18:IV18">
    <cfRule type="cellIs" dxfId="578" priority="16" stopIfTrue="1" operator="equal">
      <formula>IF(BT18:BU73&gt;0,SMALL(BT$2:BU$51,1),4)</formula>
    </cfRule>
    <cfRule type="cellIs" dxfId="577" priority="17" stopIfTrue="1" operator="equal">
      <formula>IF(BT18:BU73&gt;0,SMALL(BT$2:BU$51,2),4)</formula>
    </cfRule>
    <cfRule type="cellIs" dxfId="576" priority="18" stopIfTrue="1" operator="equal">
      <formula>IF(BT18:BU73&gt;0,SMALL(BT$2:BU$51,3),4)</formula>
    </cfRule>
  </conditionalFormatting>
  <conditionalFormatting sqref="FG19:IV19">
    <cfRule type="cellIs" dxfId="575" priority="19" stopIfTrue="1" operator="equal">
      <formula>IF(BT19:BU75&gt;0,SMALL(BT$2:BU$51,1),4)</formula>
    </cfRule>
    <cfRule type="cellIs" dxfId="574" priority="20" stopIfTrue="1" operator="equal">
      <formula>IF(BT19:BU75&gt;0,SMALL(BT$2:BU$51,2),4)</formula>
    </cfRule>
    <cfRule type="cellIs" dxfId="573" priority="21" stopIfTrue="1" operator="equal">
      <formula>IF(BT19:BU75&gt;0,SMALL(BT$2:BU$51,3),4)</formula>
    </cfRule>
  </conditionalFormatting>
  <conditionalFormatting sqref="FG17:IV17">
    <cfRule type="cellIs" dxfId="572" priority="22" stopIfTrue="1" operator="equal">
      <formula>IF(BT17:BU71&gt;0,SMALL(BT$2:BU$51,1),4)</formula>
    </cfRule>
    <cfRule type="cellIs" dxfId="571" priority="23" stopIfTrue="1" operator="equal">
      <formula>IF(BT17:BU71&gt;0,SMALL(BT$2:BU$51,2),4)</formula>
    </cfRule>
    <cfRule type="cellIs" dxfId="570" priority="24" stopIfTrue="1" operator="equal">
      <formula>IF(BT17:BU71&gt;0,SMALL(BT$2:BU$51,3),4)</formula>
    </cfRule>
  </conditionalFormatting>
  <conditionalFormatting sqref="FG9:IV10">
    <cfRule type="cellIs" dxfId="569" priority="25" stopIfTrue="1" operator="equal">
      <formula>IF(BT9:BU61&gt;0,SMALL(BT$2:BU$51,1),4)</formula>
    </cfRule>
    <cfRule type="cellIs" dxfId="568" priority="26" stopIfTrue="1" operator="equal">
      <formula>IF(BT9:BU61&gt;0,SMALL(BT$2:BU$51,2),4)</formula>
    </cfRule>
    <cfRule type="cellIs" dxfId="567" priority="27" stopIfTrue="1" operator="equal">
      <formula>IF(BT9:BU61&gt;0,SMALL(BT$2:BU$51,3),4)</formula>
    </cfRule>
  </conditionalFormatting>
  <conditionalFormatting sqref="FG11:IV16">
    <cfRule type="cellIs" dxfId="566" priority="28" stopIfTrue="1" operator="equal">
      <formula>IF(BT11:BU64&gt;0,SMALL(BT$2:BU$51,1),4)</formula>
    </cfRule>
    <cfRule type="cellIs" dxfId="565" priority="29" stopIfTrue="1" operator="equal">
      <formula>IF(BT11:BU64&gt;0,SMALL(BT$2:BU$51,2),4)</formula>
    </cfRule>
    <cfRule type="cellIs" dxfId="564" priority="30" stopIfTrue="1" operator="equal">
      <formula>IF(BT11:BU64&gt;0,SMALL(BT$2:BU$51,3),4)</formula>
    </cfRule>
  </conditionalFormatting>
  <conditionalFormatting sqref="FG6:IV8">
    <cfRule type="cellIs" dxfId="563" priority="31" stopIfTrue="1" operator="equal">
      <formula>IF(BT6:BU56&gt;0,SMALL(BT$2:BU$51,1),4)</formula>
    </cfRule>
    <cfRule type="cellIs" dxfId="562" priority="32" stopIfTrue="1" operator="equal">
      <formula>IF(BT6:BU56&gt;0,SMALL(BT$2:BU$51,2),4)</formula>
    </cfRule>
    <cfRule type="cellIs" dxfId="561" priority="33" stopIfTrue="1" operator="equal">
      <formula>IF(BT6:BU56&gt;0,SMALL(BT$2:BU$51,3),4)</formula>
    </cfRule>
  </conditionalFormatting>
  <conditionalFormatting sqref="FG3:IV3">
    <cfRule type="cellIs" dxfId="560" priority="34" stopIfTrue="1" operator="equal">
      <formula>IF(BT3:BU51&gt;0,SMALL(BT$2:BU$51,1),4)</formula>
    </cfRule>
    <cfRule type="cellIs" dxfId="559" priority="35" stopIfTrue="1" operator="equal">
      <formula>IF(BT3:BU51&gt;0,SMALL(BT$2:BU$51,2),4)</formula>
    </cfRule>
    <cfRule type="cellIs" dxfId="558" priority="36" stopIfTrue="1" operator="equal">
      <formula>IF(BT3:BU51&gt;0,SMALL(BT$2:BU$51,3),4)</formula>
    </cfRule>
  </conditionalFormatting>
  <conditionalFormatting sqref="FG27:IV27">
    <cfRule type="cellIs" dxfId="557" priority="37" stopIfTrue="1" operator="equal">
      <formula>IF(BT27:BU92&gt;0,SMALL(BT$2:BU$51,1),4)</formula>
    </cfRule>
    <cfRule type="cellIs" dxfId="556" priority="38" stopIfTrue="1" operator="equal">
      <formula>IF(BT27:BU92&gt;0,SMALL(BT$2:BU$51,2),4)</formula>
    </cfRule>
    <cfRule type="cellIs" dxfId="555" priority="39" stopIfTrue="1" operator="equal">
      <formula>IF(BT27:BU92&gt;0,SMALL(BT$2:BU$51,3),4)</formula>
    </cfRule>
  </conditionalFormatting>
  <conditionalFormatting sqref="FG28:IV31">
    <cfRule type="cellIs" dxfId="554" priority="40" stopIfTrue="1" operator="equal">
      <formula>IF(BT28:BU94&gt;0,SMALL(BT$2:BU$51,1),4)</formula>
    </cfRule>
    <cfRule type="cellIs" dxfId="553" priority="41" stopIfTrue="1" operator="equal">
      <formula>IF(BT28:BU94&gt;0,SMALL(BT$2:BU$51,2),4)</formula>
    </cfRule>
    <cfRule type="cellIs" dxfId="552" priority="42" stopIfTrue="1" operator="equal">
      <formula>IF(BT28:BU94&gt;0,SMALL(BT$2:BU$51,3),4)</formula>
    </cfRule>
  </conditionalFormatting>
  <conditionalFormatting sqref="FG32:IV32">
    <cfRule type="cellIs" dxfId="551" priority="43" stopIfTrue="1" operator="equal">
      <formula>IF(BT32:BU99&gt;0,SMALL(BT$2:BU$51,1),4)</formula>
    </cfRule>
    <cfRule type="cellIs" dxfId="550" priority="44" stopIfTrue="1" operator="equal">
      <formula>IF(BT32:BU99&gt;0,SMALL(BT$2:BU$51,2),4)</formula>
    </cfRule>
    <cfRule type="cellIs" dxfId="549" priority="45" stopIfTrue="1" operator="equal">
      <formula>IF(BT32:BU99&gt;0,SMALL(BT$2:BU$51,3),4)</formula>
    </cfRule>
  </conditionalFormatting>
  <conditionalFormatting sqref="FG51:IV51">
    <cfRule type="cellIs" dxfId="548" priority="46" stopIfTrue="1" operator="equal">
      <formula>IF(BT51:BU132&gt;0,SMALL(BT$2:BU$51,1),4)</formula>
    </cfRule>
    <cfRule type="cellIs" dxfId="547" priority="47" stopIfTrue="1" operator="equal">
      <formula>IF(BT51:BU132&gt;0,SMALL(BT$2:BU$51,2),4)</formula>
    </cfRule>
    <cfRule type="cellIs" dxfId="546" priority="48" stopIfTrue="1" operator="equal">
      <formula>IF(BT51:BU132&gt;0,SMALL(BT$2:BU$51,3),4)</formula>
    </cfRule>
  </conditionalFormatting>
  <conditionalFormatting sqref="FG49:IV49">
    <cfRule type="cellIs" dxfId="545" priority="49" stopIfTrue="1" operator="equal">
      <formula>IF(BT49:BU129&gt;0,SMALL(BT$2:BU$51,1),4)</formula>
    </cfRule>
    <cfRule type="cellIs" dxfId="544" priority="50" stopIfTrue="1" operator="equal">
      <formula>IF(BT49:BU129&gt;0,SMALL(BT$2:BU$51,2),4)</formula>
    </cfRule>
    <cfRule type="cellIs" dxfId="543" priority="51" stopIfTrue="1" operator="equal">
      <formula>IF(BT49:BU129&gt;0,SMALL(BT$2:BU$51,3),4)</formula>
    </cfRule>
  </conditionalFormatting>
  <conditionalFormatting sqref="FG45:IV46">
    <cfRule type="cellIs" dxfId="542" priority="52" stopIfTrue="1" operator="equal">
      <formula>IF(BT45:BU117&gt;0,SMALL(BT$2:BU$51,1),4)</formula>
    </cfRule>
    <cfRule type="cellIs" dxfId="541" priority="53" stopIfTrue="1" operator="equal">
      <formula>IF(BT45:BU117&gt;0,SMALL(BT$2:BU$51,2),4)</formula>
    </cfRule>
    <cfRule type="cellIs" dxfId="540" priority="54" stopIfTrue="1" operator="equal">
      <formula>IF(BT45:BU117&gt;0,SMALL(BT$2:BU$51,3),4)</formula>
    </cfRule>
  </conditionalFormatting>
  <conditionalFormatting sqref="FG33:IV36">
    <cfRule type="cellIs" dxfId="539" priority="55" stopIfTrue="1" operator="equal">
      <formula>IF(BT33:BU102&gt;0,SMALL(BT$2:BU$51,1),4)</formula>
    </cfRule>
    <cfRule type="cellIs" dxfId="538" priority="56" stopIfTrue="1" operator="equal">
      <formula>IF(BT33:BU102&gt;0,SMALL(BT$2:BU$51,2),4)</formula>
    </cfRule>
    <cfRule type="cellIs" dxfId="537" priority="57" stopIfTrue="1" operator="equal">
      <formula>IF(BT33:BU102&gt;0,SMALL(BT$2:BU$51,3),4)</formula>
    </cfRule>
  </conditionalFormatting>
  <conditionalFormatting sqref="FG37:IV40">
    <cfRule type="cellIs" dxfId="536" priority="58" stopIfTrue="1" operator="equal">
      <formula>IF(BT37:BU107&gt;0,SMALL(BT$2:BU$51,1),4)</formula>
    </cfRule>
    <cfRule type="cellIs" dxfId="535" priority="59" stopIfTrue="1" operator="equal">
      <formula>IF(BT37:BU107&gt;0,SMALL(BT$2:BU$51,2),4)</formula>
    </cfRule>
    <cfRule type="cellIs" dxfId="534" priority="60" stopIfTrue="1" operator="equal">
      <formula>IF(BT37:BU107&gt;0,SMALL(BT$2:BU$51,3),4)</formula>
    </cfRule>
  </conditionalFormatting>
  <conditionalFormatting sqref="FG41:IV44">
    <cfRule type="cellIs" dxfId="533" priority="61" stopIfTrue="1" operator="equal">
      <formula>IF(BT41:BU112&gt;0,SMALL(BT$2:BU$51,1),4)</formula>
    </cfRule>
    <cfRule type="cellIs" dxfId="532" priority="62" stopIfTrue="1" operator="equal">
      <formula>IF(BT41:BU112&gt;0,SMALL(BT$2:BU$51,2),4)</formula>
    </cfRule>
    <cfRule type="cellIs" dxfId="531" priority="63" stopIfTrue="1" operator="equal">
      <formula>IF(BT41:BU112&gt;0,SMALL(BT$2:BU$51,3),4)</formula>
    </cfRule>
  </conditionalFormatting>
  <conditionalFormatting sqref="FG47:IV48">
    <cfRule type="cellIs" dxfId="530" priority="64" stopIfTrue="1" operator="equal">
      <formula>IF(BT47:BU123&gt;0,SMALL(BT$2:BU$51,1),4)</formula>
    </cfRule>
    <cfRule type="cellIs" dxfId="529" priority="65" stopIfTrue="1" operator="equal">
      <formula>IF(BT47:BU123&gt;0,SMALL(BT$2:BU$51,2),4)</formula>
    </cfRule>
    <cfRule type="cellIs" dxfId="528" priority="66" stopIfTrue="1" operator="equal">
      <formula>IF(BT47:BU123&gt;0,SMALL(BT$2:BU$51,3),4)</formula>
    </cfRule>
  </conditionalFormatting>
  <conditionalFormatting sqref="FG50:IV50">
    <cfRule type="cellIs" dxfId="527" priority="67" stopIfTrue="1" operator="equal">
      <formula>IF(BT50:BU132&gt;0,SMALL(BT$2:BU$51,1),4)</formula>
    </cfRule>
    <cfRule type="cellIs" dxfId="526" priority="68" stopIfTrue="1" operator="equal">
      <formula>IF(BT50:BU132&gt;0,SMALL(BT$2:BU$51,2),4)</formula>
    </cfRule>
    <cfRule type="cellIs" dxfId="525" priority="69" stopIfTrue="1" operator="equal">
      <formula>IF(BT50:BU132&gt;0,SMALL(BT$2:BU$51,3),4)</formula>
    </cfRule>
  </conditionalFormatting>
  <conditionalFormatting sqref="CV2:FF2 CV4:FF5">
    <cfRule type="cellIs" dxfId="524" priority="70" stopIfTrue="1" operator="equal">
      <formula>IF(Q2:R51&gt;0,SMALL(Q$2:R$51,1),4)</formula>
    </cfRule>
    <cfRule type="cellIs" dxfId="523" priority="71" stopIfTrue="1" operator="equal">
      <formula>IF(Q2:R51&gt;0,SMALL(Q$2:R$51,2),4)</formula>
    </cfRule>
    <cfRule type="cellIs" dxfId="522" priority="72" stopIfTrue="1" operator="equal">
      <formula>IF(Q2:R51&gt;0,SMALL(Q$2:R$51,3),4)</formula>
    </cfRule>
  </conditionalFormatting>
  <conditionalFormatting sqref="G4:CU5 G2:CU2">
    <cfRule type="cellIs" dxfId="521" priority="73" stopIfTrue="1" operator="equal">
      <formula>IF(B2:D51&gt;0,SMALL(B$2:D$51,1),4)</formula>
    </cfRule>
    <cfRule type="cellIs" dxfId="520" priority="74" stopIfTrue="1" operator="equal">
      <formula>IF(B2:D51&gt;0,SMALL(B$2:D$51,2),4)</formula>
    </cfRule>
    <cfRule type="cellIs" dxfId="519" priority="75" stopIfTrue="1" operator="equal">
      <formula>IF(B2:D51&gt;0,SMALL(B$2:D$51,3),4)</formula>
    </cfRule>
  </conditionalFormatting>
  <conditionalFormatting sqref="CV24:FF26">
    <cfRule type="cellIs" dxfId="518" priority="76" stopIfTrue="1" operator="equal">
      <formula>IF(Q24:R88&gt;0,SMALL(Q$2:R$51,1),4)</formula>
    </cfRule>
    <cfRule type="cellIs" dxfId="517" priority="77" stopIfTrue="1" operator="equal">
      <formula>IF(Q24:R88&gt;0,SMALL(Q$2:R$51,2),4)</formula>
    </cfRule>
    <cfRule type="cellIs" dxfId="516" priority="78" stopIfTrue="1" operator="equal">
      <formula>IF(Q24:R88&gt;0,SMALL(Q$2:R$51,3),4)</formula>
    </cfRule>
  </conditionalFormatting>
  <conditionalFormatting sqref="G24:CU26">
    <cfRule type="cellIs" dxfId="515" priority="79" stopIfTrue="1" operator="equal">
      <formula>IF(B24:D88&gt;0,SMALL(B$2:D$51,1),4)</formula>
    </cfRule>
    <cfRule type="cellIs" dxfId="514" priority="80" stopIfTrue="1" operator="equal">
      <formula>IF(B24:D88&gt;0,SMALL(B$2:D$51,2),4)</formula>
    </cfRule>
    <cfRule type="cellIs" dxfId="513" priority="81" stopIfTrue="1" operator="equal">
      <formula>IF(B24:D88&gt;0,SMALL(B$2:D$51,3),4)</formula>
    </cfRule>
  </conditionalFormatting>
  <conditionalFormatting sqref="CV23:FF23">
    <cfRule type="cellIs" dxfId="512" priority="82" stopIfTrue="1" operator="equal">
      <formula>IF(Q23:R84&gt;0,SMALL(Q$2:R$51,1),4)</formula>
    </cfRule>
    <cfRule type="cellIs" dxfId="511" priority="83" stopIfTrue="1" operator="equal">
      <formula>IF(Q23:R84&gt;0,SMALL(Q$2:R$51,2),4)</formula>
    </cfRule>
    <cfRule type="cellIs" dxfId="510" priority="84" stopIfTrue="1" operator="equal">
      <formula>IF(Q23:R84&gt;0,SMALL(Q$2:R$51,3),4)</formula>
    </cfRule>
  </conditionalFormatting>
  <conditionalFormatting sqref="G23:CU23">
    <cfRule type="cellIs" dxfId="509" priority="85" stopIfTrue="1" operator="equal">
      <formula>IF(B23:D84&gt;0,SMALL(B$2:D$51,1),4)</formula>
    </cfRule>
    <cfRule type="cellIs" dxfId="508" priority="86" stopIfTrue="1" operator="equal">
      <formula>IF(B23:D84&gt;0,SMALL(B$2:D$51,2),4)</formula>
    </cfRule>
    <cfRule type="cellIs" dxfId="507" priority="87" stopIfTrue="1" operator="equal">
      <formula>IF(B23:D84&gt;0,SMALL(B$2:D$51,3),4)</formula>
    </cfRule>
  </conditionalFormatting>
  <conditionalFormatting sqref="CV20:FF20">
    <cfRule type="cellIs" dxfId="506" priority="88" stopIfTrue="1" operator="equal">
      <formula>IF(Q20:R79&gt;0,SMALL(Q$2:R$51,1),4)</formula>
    </cfRule>
    <cfRule type="cellIs" dxfId="505" priority="89" stopIfTrue="1" operator="equal">
      <formula>IF(Q20:R79&gt;0,SMALL(Q$2:R$51,2),4)</formula>
    </cfRule>
    <cfRule type="cellIs" dxfId="504" priority="90" stopIfTrue="1" operator="equal">
      <formula>IF(Q20:R79&gt;0,SMALL(Q$2:R$51,3),4)</formula>
    </cfRule>
  </conditionalFormatting>
  <conditionalFormatting sqref="G20:CU20">
    <cfRule type="cellIs" dxfId="503" priority="91" stopIfTrue="1" operator="equal">
      <formula>IF(B20:D79&gt;0,SMALL(B$2:D$51,1),4)</formula>
    </cfRule>
    <cfRule type="cellIs" dxfId="502" priority="92" stopIfTrue="1" operator="equal">
      <formula>IF(B20:D79&gt;0,SMALL(B$2:D$51,2),4)</formula>
    </cfRule>
    <cfRule type="cellIs" dxfId="501" priority="93" stopIfTrue="1" operator="equal">
      <formula>IF(B20:D79&gt;0,SMALL(B$2:D$51,3),4)</formula>
    </cfRule>
  </conditionalFormatting>
  <conditionalFormatting sqref="CV21:FF22">
    <cfRule type="cellIs" dxfId="500" priority="94" stopIfTrue="1" operator="equal">
      <formula>IF(Q21:R81&gt;0,SMALL(Q$2:R$51,1),4)</formula>
    </cfRule>
    <cfRule type="cellIs" dxfId="499" priority="95" stopIfTrue="1" operator="equal">
      <formula>IF(Q21:R81&gt;0,SMALL(Q$2:R$51,2),4)</formula>
    </cfRule>
    <cfRule type="cellIs" dxfId="498" priority="96" stopIfTrue="1" operator="equal">
      <formula>IF(Q21:R81&gt;0,SMALL(Q$2:R$51,3),4)</formula>
    </cfRule>
  </conditionalFormatting>
  <conditionalFormatting sqref="G21:CU22">
    <cfRule type="cellIs" dxfId="497" priority="97" stopIfTrue="1" operator="equal">
      <formula>IF(B21:D81&gt;0,SMALL(B$2:D$51,1),4)</formula>
    </cfRule>
    <cfRule type="cellIs" dxfId="496" priority="98" stopIfTrue="1" operator="equal">
      <formula>IF(B21:D81&gt;0,SMALL(B$2:D$51,2),4)</formula>
    </cfRule>
    <cfRule type="cellIs" dxfId="495" priority="99" stopIfTrue="1" operator="equal">
      <formula>IF(B21:D81&gt;0,SMALL(B$2:D$51,3),4)</formula>
    </cfRule>
  </conditionalFormatting>
  <conditionalFormatting sqref="CV18:FF18">
    <cfRule type="cellIs" dxfId="494" priority="100" stopIfTrue="1" operator="equal">
      <formula>IF(Q18:R73&gt;0,SMALL(Q$2:R$51,1),4)</formula>
    </cfRule>
    <cfRule type="cellIs" dxfId="493" priority="101" stopIfTrue="1" operator="equal">
      <formula>IF(Q18:R73&gt;0,SMALL(Q$2:R$51,2),4)</formula>
    </cfRule>
    <cfRule type="cellIs" dxfId="492" priority="102" stopIfTrue="1" operator="equal">
      <formula>IF(Q18:R73&gt;0,SMALL(Q$2:R$51,3),4)</formula>
    </cfRule>
  </conditionalFormatting>
  <conditionalFormatting sqref="G18:CU18">
    <cfRule type="cellIs" dxfId="491" priority="103" stopIfTrue="1" operator="equal">
      <formula>IF(B18:D73&gt;0,SMALL(B$2:D$51,1),4)</formula>
    </cfRule>
    <cfRule type="cellIs" dxfId="490" priority="104" stopIfTrue="1" operator="equal">
      <formula>IF(B18:D73&gt;0,SMALL(B$2:D$51,2),4)</formula>
    </cfRule>
    <cfRule type="cellIs" dxfId="489" priority="105" stopIfTrue="1" operator="equal">
      <formula>IF(B18:D73&gt;0,SMALL(B$2:D$51,3),4)</formula>
    </cfRule>
  </conditionalFormatting>
  <conditionalFormatting sqref="CV19:FF19">
    <cfRule type="cellIs" dxfId="488" priority="106" stopIfTrue="1" operator="equal">
      <formula>IF(Q19:R75&gt;0,SMALL(Q$2:R$51,1),4)</formula>
    </cfRule>
    <cfRule type="cellIs" dxfId="487" priority="107" stopIfTrue="1" operator="equal">
      <formula>IF(Q19:R75&gt;0,SMALL(Q$2:R$51,2),4)</formula>
    </cfRule>
    <cfRule type="cellIs" dxfId="486" priority="108" stopIfTrue="1" operator="equal">
      <formula>IF(Q19:R75&gt;0,SMALL(Q$2:R$51,3),4)</formula>
    </cfRule>
  </conditionalFormatting>
  <conditionalFormatting sqref="G19:CU19">
    <cfRule type="cellIs" dxfId="485" priority="109" stopIfTrue="1" operator="equal">
      <formula>IF(B19:D75&gt;0,SMALL(B$2:D$51,1),4)</formula>
    </cfRule>
    <cfRule type="cellIs" dxfId="484" priority="110" stopIfTrue="1" operator="equal">
      <formula>IF(B19:D75&gt;0,SMALL(B$2:D$51,2),4)</formula>
    </cfRule>
    <cfRule type="cellIs" dxfId="483" priority="111" stopIfTrue="1" operator="equal">
      <formula>IF(B19:D75&gt;0,SMALL(B$2:D$51,3),4)</formula>
    </cfRule>
  </conditionalFormatting>
  <conditionalFormatting sqref="CV17:FF17">
    <cfRule type="cellIs" dxfId="482" priority="112" stopIfTrue="1" operator="equal">
      <formula>IF(Q17:R71&gt;0,SMALL(Q$2:R$51,1),4)</formula>
    </cfRule>
    <cfRule type="cellIs" dxfId="481" priority="113" stopIfTrue="1" operator="equal">
      <formula>IF(Q17:R71&gt;0,SMALL(Q$2:R$51,2),4)</formula>
    </cfRule>
    <cfRule type="cellIs" dxfId="480" priority="114" stopIfTrue="1" operator="equal">
      <formula>IF(Q17:R71&gt;0,SMALL(Q$2:R$51,3),4)</formula>
    </cfRule>
  </conditionalFormatting>
  <conditionalFormatting sqref="G17:CU17">
    <cfRule type="cellIs" dxfId="479" priority="115" stopIfTrue="1" operator="equal">
      <formula>IF(B17:D71&gt;0,SMALL(B$2:D$51,1),4)</formula>
    </cfRule>
    <cfRule type="cellIs" dxfId="478" priority="116" stopIfTrue="1" operator="equal">
      <formula>IF(B17:D71&gt;0,SMALL(B$2:D$51,2),4)</formula>
    </cfRule>
    <cfRule type="cellIs" dxfId="477" priority="117" stopIfTrue="1" operator="equal">
      <formula>IF(B17:D71&gt;0,SMALL(B$2:D$51,3),4)</formula>
    </cfRule>
  </conditionalFormatting>
  <conditionalFormatting sqref="CV9:FF10">
    <cfRule type="cellIs" dxfId="476" priority="118" stopIfTrue="1" operator="equal">
      <formula>IF(Q9:R61&gt;0,SMALL(Q$2:R$51,1),4)</formula>
    </cfRule>
    <cfRule type="cellIs" dxfId="475" priority="119" stopIfTrue="1" operator="equal">
      <formula>IF(Q9:R61&gt;0,SMALL(Q$2:R$51,2),4)</formula>
    </cfRule>
    <cfRule type="cellIs" dxfId="474" priority="120" stopIfTrue="1" operator="equal">
      <formula>IF(Q9:R61&gt;0,SMALL(Q$2:R$51,3),4)</formula>
    </cfRule>
  </conditionalFormatting>
  <conditionalFormatting sqref="CV11:FF16">
    <cfRule type="cellIs" dxfId="473" priority="121" stopIfTrue="1" operator="equal">
      <formula>IF(Q11:R64&gt;0,SMALL(Q$2:R$51,1),4)</formula>
    </cfRule>
    <cfRule type="cellIs" dxfId="472" priority="122" stopIfTrue="1" operator="equal">
      <formula>IF(Q11:R64&gt;0,SMALL(Q$2:R$51,2),4)</formula>
    </cfRule>
    <cfRule type="cellIs" dxfId="471" priority="123" stopIfTrue="1" operator="equal">
      <formula>IF(Q11:R64&gt;0,SMALL(Q$2:R$51,3),4)</formula>
    </cfRule>
  </conditionalFormatting>
  <conditionalFormatting sqref="G9:CU10">
    <cfRule type="cellIs" dxfId="470" priority="124" stopIfTrue="1" operator="equal">
      <formula>IF(B9:D61&gt;0,SMALL(B$2:D$51,1),4)</formula>
    </cfRule>
    <cfRule type="cellIs" dxfId="469" priority="125" stopIfTrue="1" operator="equal">
      <formula>IF(B9:D61&gt;0,SMALL(B$2:D$51,2),4)</formula>
    </cfRule>
    <cfRule type="cellIs" dxfId="468" priority="126" stopIfTrue="1" operator="equal">
      <formula>IF(B9:D61&gt;0,SMALL(B$2:D$51,3),4)</formula>
    </cfRule>
  </conditionalFormatting>
  <conditionalFormatting sqref="G11:CU16">
    <cfRule type="cellIs" dxfId="467" priority="127" stopIfTrue="1" operator="equal">
      <formula>IF(B11:D64&gt;0,SMALL(B$2:D$51,1),4)</formula>
    </cfRule>
    <cfRule type="cellIs" dxfId="466" priority="128" stopIfTrue="1" operator="equal">
      <formula>IF(B11:D64&gt;0,SMALL(B$2:D$51,2),4)</formula>
    </cfRule>
    <cfRule type="cellIs" dxfId="465" priority="129" stopIfTrue="1" operator="equal">
      <formula>IF(B11:D64&gt;0,SMALL(B$2:D$51,3),4)</formula>
    </cfRule>
  </conditionalFormatting>
  <conditionalFormatting sqref="CV6:FF8">
    <cfRule type="cellIs" dxfId="464" priority="130" stopIfTrue="1" operator="equal">
      <formula>IF(Q6:R56&gt;0,SMALL(Q$2:R$51,1),4)</formula>
    </cfRule>
    <cfRule type="cellIs" dxfId="463" priority="131" stopIfTrue="1" operator="equal">
      <formula>IF(Q6:R56&gt;0,SMALL(Q$2:R$51,2),4)</formula>
    </cfRule>
    <cfRule type="cellIs" dxfId="462" priority="132" stopIfTrue="1" operator="equal">
      <formula>IF(Q6:R56&gt;0,SMALL(Q$2:R$51,3),4)</formula>
    </cfRule>
  </conditionalFormatting>
  <conditionalFormatting sqref="G6:CU8">
    <cfRule type="cellIs" dxfId="461" priority="133" stopIfTrue="1" operator="equal">
      <formula>IF(B6:D56&gt;0,SMALL(B$2:D$51,1),4)</formula>
    </cfRule>
    <cfRule type="cellIs" dxfId="460" priority="134" stopIfTrue="1" operator="equal">
      <formula>IF(B6:D56&gt;0,SMALL(B$2:D$51,2),4)</formula>
    </cfRule>
    <cfRule type="cellIs" dxfId="459" priority="135" stopIfTrue="1" operator="equal">
      <formula>IF(B6:D56&gt;0,SMALL(B$2:D$51,3),4)</formula>
    </cfRule>
  </conditionalFormatting>
  <conditionalFormatting sqref="CV3:FF3">
    <cfRule type="cellIs" dxfId="458" priority="136" stopIfTrue="1" operator="equal">
      <formula>IF(Q3:R51&gt;0,SMALL(Q$2:R$51,1),4)</formula>
    </cfRule>
    <cfRule type="cellIs" dxfId="457" priority="137" stopIfTrue="1" operator="equal">
      <formula>IF(Q3:R51&gt;0,SMALL(Q$2:R$51,2),4)</formula>
    </cfRule>
    <cfRule type="cellIs" dxfId="456" priority="138" stopIfTrue="1" operator="equal">
      <formula>IF(Q3:R51&gt;0,SMALL(Q$2:R$51,3),4)</formula>
    </cfRule>
  </conditionalFormatting>
  <conditionalFormatting sqref="G3:CU3">
    <cfRule type="cellIs" dxfId="455" priority="139" stopIfTrue="1" operator="equal">
      <formula>IF(B3:D51&gt;0,SMALL(B$2:D$51,1),4)</formula>
    </cfRule>
    <cfRule type="cellIs" dxfId="454" priority="140" stopIfTrue="1" operator="equal">
      <formula>IF(B3:D51&gt;0,SMALL(B$2:D$51,2),4)</formula>
    </cfRule>
    <cfRule type="cellIs" dxfId="453" priority="141" stopIfTrue="1" operator="equal">
      <formula>IF(B3:D51&gt;0,SMALL(B$2:D$51,3),4)</formula>
    </cfRule>
  </conditionalFormatting>
  <conditionalFormatting sqref="CV27:FF27">
    <cfRule type="cellIs" dxfId="452" priority="142" stopIfTrue="1" operator="equal">
      <formula>IF(Q27:R92&gt;0,SMALL(Q$2:R$51,1),4)</formula>
    </cfRule>
    <cfRule type="cellIs" dxfId="451" priority="143" stopIfTrue="1" operator="equal">
      <formula>IF(Q27:R92&gt;0,SMALL(Q$2:R$51,2),4)</formula>
    </cfRule>
    <cfRule type="cellIs" dxfId="450" priority="144" stopIfTrue="1" operator="equal">
      <formula>IF(Q27:R92&gt;0,SMALL(Q$2:R$51,3),4)</formula>
    </cfRule>
  </conditionalFormatting>
  <conditionalFormatting sqref="G27:CU27">
    <cfRule type="cellIs" dxfId="449" priority="145" stopIfTrue="1" operator="equal">
      <formula>IF(B27:D92&gt;0,SMALL(B$2:D$51,1),4)</formula>
    </cfRule>
    <cfRule type="cellIs" dxfId="448" priority="146" stopIfTrue="1" operator="equal">
      <formula>IF(B27:D92&gt;0,SMALL(B$2:D$51,2),4)</formula>
    </cfRule>
    <cfRule type="cellIs" dxfId="447" priority="147" stopIfTrue="1" operator="equal">
      <formula>IF(B27:D92&gt;0,SMALL(B$2:D$51,3),4)</formula>
    </cfRule>
  </conditionalFormatting>
  <conditionalFormatting sqref="CV28:FF31">
    <cfRule type="cellIs" dxfId="446" priority="148" stopIfTrue="1" operator="equal">
      <formula>IF(Q28:R94&gt;0,SMALL(Q$2:R$51,1),4)</formula>
    </cfRule>
    <cfRule type="cellIs" dxfId="445" priority="149" stopIfTrue="1" operator="equal">
      <formula>IF(Q28:R94&gt;0,SMALL(Q$2:R$51,2),4)</formula>
    </cfRule>
    <cfRule type="cellIs" dxfId="444" priority="150" stopIfTrue="1" operator="equal">
      <formula>IF(Q28:R94&gt;0,SMALL(Q$2:R$51,3),4)</formula>
    </cfRule>
  </conditionalFormatting>
  <conditionalFormatting sqref="CV32:FF32">
    <cfRule type="cellIs" dxfId="443" priority="151" stopIfTrue="1" operator="equal">
      <formula>IF(Q32:R99&gt;0,SMALL(Q$2:R$51,1),4)</formula>
    </cfRule>
    <cfRule type="cellIs" dxfId="442" priority="152" stopIfTrue="1" operator="equal">
      <formula>IF(Q32:R99&gt;0,SMALL(Q$2:R$51,2),4)</formula>
    </cfRule>
    <cfRule type="cellIs" dxfId="441" priority="153" stopIfTrue="1" operator="equal">
      <formula>IF(Q32:R99&gt;0,SMALL(Q$2:R$51,3),4)</formula>
    </cfRule>
  </conditionalFormatting>
  <conditionalFormatting sqref="G28:CU31">
    <cfRule type="cellIs" dxfId="440" priority="154" stopIfTrue="1" operator="equal">
      <formula>IF(B28:D94&gt;0,SMALL(B$2:D$51,1),4)</formula>
    </cfRule>
    <cfRule type="cellIs" dxfId="439" priority="155" stopIfTrue="1" operator="equal">
      <formula>IF(B28:D94&gt;0,SMALL(B$2:D$51,2),4)</formula>
    </cfRule>
    <cfRule type="cellIs" dxfId="438" priority="156" stopIfTrue="1" operator="equal">
      <formula>IF(B28:D94&gt;0,SMALL(B$2:D$51,3),4)</formula>
    </cfRule>
  </conditionalFormatting>
  <conditionalFormatting sqref="G32:CU32">
    <cfRule type="cellIs" dxfId="437" priority="157" stopIfTrue="1" operator="equal">
      <formula>IF(B32:D99&gt;0,SMALL(B$2:D$51,1),4)</formula>
    </cfRule>
    <cfRule type="cellIs" dxfId="436" priority="158" stopIfTrue="1" operator="equal">
      <formula>IF(B32:D99&gt;0,SMALL(B$2:D$51,2),4)</formula>
    </cfRule>
    <cfRule type="cellIs" dxfId="435" priority="159" stopIfTrue="1" operator="equal">
      <formula>IF(B32:D99&gt;0,SMALL(B$2:D$51,3),4)</formula>
    </cfRule>
  </conditionalFormatting>
  <conditionalFormatting sqref="CV51:FF51">
    <cfRule type="cellIs" dxfId="434" priority="160" stopIfTrue="1" operator="equal">
      <formula>IF(Q51:R132&gt;0,SMALL(Q$2:R$51,1),4)</formula>
    </cfRule>
    <cfRule type="cellIs" dxfId="433" priority="161" stopIfTrue="1" operator="equal">
      <formula>IF(Q51:R132&gt;0,SMALL(Q$2:R$51,2),4)</formula>
    </cfRule>
    <cfRule type="cellIs" dxfId="432" priority="162" stopIfTrue="1" operator="equal">
      <formula>IF(Q51:R132&gt;0,SMALL(Q$2:R$51,3),4)</formula>
    </cfRule>
  </conditionalFormatting>
  <conditionalFormatting sqref="G51:CU51">
    <cfRule type="cellIs" dxfId="431" priority="163" stopIfTrue="1" operator="equal">
      <formula>IF(B51:D132&gt;0,SMALL(B$2:D$51,1),4)</formula>
    </cfRule>
    <cfRule type="cellIs" dxfId="430" priority="164" stopIfTrue="1" operator="equal">
      <formula>IF(B51:D132&gt;0,SMALL(B$2:D$51,2),4)</formula>
    </cfRule>
    <cfRule type="cellIs" dxfId="429" priority="165" stopIfTrue="1" operator="equal">
      <formula>IF(B51:D132&gt;0,SMALL(B$2:D$51,3),4)</formula>
    </cfRule>
  </conditionalFormatting>
  <conditionalFormatting sqref="CV49:FF49">
    <cfRule type="cellIs" dxfId="428" priority="166" stopIfTrue="1" operator="equal">
      <formula>IF(Q49:R129&gt;0,SMALL(Q$2:R$51,1),4)</formula>
    </cfRule>
    <cfRule type="cellIs" dxfId="427" priority="167" stopIfTrue="1" operator="equal">
      <formula>IF(Q49:R129&gt;0,SMALL(Q$2:R$51,2),4)</formula>
    </cfRule>
    <cfRule type="cellIs" dxfId="426" priority="168" stopIfTrue="1" operator="equal">
      <formula>IF(Q49:R129&gt;0,SMALL(Q$2:R$51,3),4)</formula>
    </cfRule>
  </conditionalFormatting>
  <conditionalFormatting sqref="G49:CU49">
    <cfRule type="cellIs" dxfId="425" priority="169" stopIfTrue="1" operator="equal">
      <formula>IF(B49:D129&gt;0,SMALL(B$2:D$51,1),4)</formula>
    </cfRule>
    <cfRule type="cellIs" dxfId="424" priority="170" stopIfTrue="1" operator="equal">
      <formula>IF(B49:D129&gt;0,SMALL(B$2:D$51,2),4)</formula>
    </cfRule>
    <cfRule type="cellIs" dxfId="423" priority="171" stopIfTrue="1" operator="equal">
      <formula>IF(B49:D129&gt;0,SMALL(B$2:D$51,3),4)</formula>
    </cfRule>
  </conditionalFormatting>
  <conditionalFormatting sqref="CV45:FF46">
    <cfRule type="cellIs" dxfId="422" priority="172" stopIfTrue="1" operator="equal">
      <formula>IF(Q45:R117&gt;0,SMALL(Q$2:R$51,1),4)</formula>
    </cfRule>
    <cfRule type="cellIs" dxfId="421" priority="173" stopIfTrue="1" operator="equal">
      <formula>IF(Q45:R117&gt;0,SMALL(Q$2:R$51,2),4)</formula>
    </cfRule>
    <cfRule type="cellIs" dxfId="420" priority="174" stopIfTrue="1" operator="equal">
      <formula>IF(Q45:R117&gt;0,SMALL(Q$2:R$51,3),4)</formula>
    </cfRule>
  </conditionalFormatting>
  <conditionalFormatting sqref="G45:CU46">
    <cfRule type="cellIs" dxfId="419" priority="175" stopIfTrue="1" operator="equal">
      <formula>IF(B45:D117&gt;0,SMALL(B$2:D$51,1),4)</formula>
    </cfRule>
    <cfRule type="cellIs" dxfId="418" priority="176" stopIfTrue="1" operator="equal">
      <formula>IF(B45:D117&gt;0,SMALL(B$2:D$51,2),4)</formula>
    </cfRule>
    <cfRule type="cellIs" dxfId="417" priority="177" stopIfTrue="1" operator="equal">
      <formula>IF(B45:D117&gt;0,SMALL(B$2:D$51,3),4)</formula>
    </cfRule>
  </conditionalFormatting>
  <conditionalFormatting sqref="CV33:FF36">
    <cfRule type="cellIs" dxfId="416" priority="178" stopIfTrue="1" operator="equal">
      <formula>IF(Q33:R102&gt;0,SMALL(Q$2:R$51,1),4)</formula>
    </cfRule>
    <cfRule type="cellIs" dxfId="415" priority="179" stopIfTrue="1" operator="equal">
      <formula>IF(Q33:R102&gt;0,SMALL(Q$2:R$51,2),4)</formula>
    </cfRule>
    <cfRule type="cellIs" dxfId="414" priority="180" stopIfTrue="1" operator="equal">
      <formula>IF(Q33:R102&gt;0,SMALL(Q$2:R$51,3),4)</formula>
    </cfRule>
  </conditionalFormatting>
  <conditionalFormatting sqref="CV37:FF40">
    <cfRule type="cellIs" dxfId="413" priority="181" stopIfTrue="1" operator="equal">
      <formula>IF(Q37:R107&gt;0,SMALL(Q$2:R$51,1),4)</formula>
    </cfRule>
    <cfRule type="cellIs" dxfId="412" priority="182" stopIfTrue="1" operator="equal">
      <formula>IF(Q37:R107&gt;0,SMALL(Q$2:R$51,2),4)</formula>
    </cfRule>
    <cfRule type="cellIs" dxfId="411" priority="183" stopIfTrue="1" operator="equal">
      <formula>IF(Q37:R107&gt;0,SMALL(Q$2:R$51,3),4)</formula>
    </cfRule>
  </conditionalFormatting>
  <conditionalFormatting sqref="G33:CU36">
    <cfRule type="cellIs" dxfId="410" priority="184" stopIfTrue="1" operator="equal">
      <formula>IF(B33:D102&gt;0,SMALL(B$2:D$51,1),4)</formula>
    </cfRule>
    <cfRule type="cellIs" dxfId="409" priority="185" stopIfTrue="1" operator="equal">
      <formula>IF(B33:D102&gt;0,SMALL(B$2:D$51,2),4)</formula>
    </cfRule>
    <cfRule type="cellIs" dxfId="408" priority="186" stopIfTrue="1" operator="equal">
      <formula>IF(B33:D102&gt;0,SMALL(B$2:D$51,3),4)</formula>
    </cfRule>
  </conditionalFormatting>
  <conditionalFormatting sqref="G37:CU40">
    <cfRule type="cellIs" dxfId="407" priority="187" stopIfTrue="1" operator="equal">
      <formula>IF(B37:D107&gt;0,SMALL(B$2:D$51,1),4)</formula>
    </cfRule>
    <cfRule type="cellIs" dxfId="406" priority="188" stopIfTrue="1" operator="equal">
      <formula>IF(B37:D107&gt;0,SMALL(B$2:D$51,2),4)</formula>
    </cfRule>
    <cfRule type="cellIs" dxfId="405" priority="189" stopIfTrue="1" operator="equal">
      <formula>IF(B37:D107&gt;0,SMALL(B$2:D$51,3),4)</formula>
    </cfRule>
  </conditionalFormatting>
  <conditionalFormatting sqref="CV41:FF44">
    <cfRule type="cellIs" dxfId="404" priority="190" stopIfTrue="1" operator="equal">
      <formula>IF(Q41:R112&gt;0,SMALL(Q$2:R$51,1),4)</formula>
    </cfRule>
    <cfRule type="cellIs" dxfId="403" priority="191" stopIfTrue="1" operator="equal">
      <formula>IF(Q41:R112&gt;0,SMALL(Q$2:R$51,2),4)</formula>
    </cfRule>
    <cfRule type="cellIs" dxfId="402" priority="192" stopIfTrue="1" operator="equal">
      <formula>IF(Q41:R112&gt;0,SMALL(Q$2:R$51,3),4)</formula>
    </cfRule>
  </conditionalFormatting>
  <conditionalFormatting sqref="G41:CU44">
    <cfRule type="cellIs" dxfId="401" priority="193" stopIfTrue="1" operator="equal">
      <formula>IF(B41:D112&gt;0,SMALL(B$2:D$51,1),4)</formula>
    </cfRule>
    <cfRule type="cellIs" dxfId="400" priority="194" stopIfTrue="1" operator="equal">
      <formula>IF(B41:D112&gt;0,SMALL(B$2:D$51,2),4)</formula>
    </cfRule>
    <cfRule type="cellIs" dxfId="399" priority="195" stopIfTrue="1" operator="equal">
      <formula>IF(B41:D112&gt;0,SMALL(B$2:D$51,3),4)</formula>
    </cfRule>
  </conditionalFormatting>
  <conditionalFormatting sqref="CV47:FF48">
    <cfRule type="cellIs" dxfId="398" priority="196" stopIfTrue="1" operator="equal">
      <formula>IF(Q47:R123&gt;0,SMALL(Q$2:R$51,1),4)</formula>
    </cfRule>
    <cfRule type="cellIs" dxfId="397" priority="197" stopIfTrue="1" operator="equal">
      <formula>IF(Q47:R123&gt;0,SMALL(Q$2:R$51,2),4)</formula>
    </cfRule>
    <cfRule type="cellIs" dxfId="396" priority="198" stopIfTrue="1" operator="equal">
      <formula>IF(Q47:R123&gt;0,SMALL(Q$2:R$51,3),4)</formula>
    </cfRule>
  </conditionalFormatting>
  <conditionalFormatting sqref="G47:CU48">
    <cfRule type="cellIs" dxfId="395" priority="199" stopIfTrue="1" operator="equal">
      <formula>IF(B47:D123&gt;0,SMALL(B$2:D$51,1),4)</formula>
    </cfRule>
    <cfRule type="cellIs" dxfId="394" priority="200" stopIfTrue="1" operator="equal">
      <formula>IF(B47:D123&gt;0,SMALL(B$2:D$51,2),4)</formula>
    </cfRule>
    <cfRule type="cellIs" dxfId="393" priority="201" stopIfTrue="1" operator="equal">
      <formula>IF(B47:D123&gt;0,SMALL(B$2:D$51,3),4)</formula>
    </cfRule>
  </conditionalFormatting>
  <conditionalFormatting sqref="CV50:FF50">
    <cfRule type="cellIs" dxfId="392" priority="202" stopIfTrue="1" operator="equal">
      <formula>IF(Q50:R132&gt;0,SMALL(Q$2:R$51,1),4)</formula>
    </cfRule>
    <cfRule type="cellIs" dxfId="391" priority="203" stopIfTrue="1" operator="equal">
      <formula>IF(Q50:R132&gt;0,SMALL(Q$2:R$51,2),4)</formula>
    </cfRule>
    <cfRule type="cellIs" dxfId="390" priority="204" stopIfTrue="1" operator="equal">
      <formula>IF(Q50:R132&gt;0,SMALL(Q$2:R$51,3),4)</formula>
    </cfRule>
  </conditionalFormatting>
  <conditionalFormatting sqref="G50:CU50">
    <cfRule type="cellIs" dxfId="389" priority="205" stopIfTrue="1" operator="equal">
      <formula>IF(B50:D132&gt;0,SMALL(B$2:D$51,1),4)</formula>
    </cfRule>
    <cfRule type="cellIs" dxfId="388" priority="206" stopIfTrue="1" operator="equal">
      <formula>IF(B50:D132&gt;0,SMALL(B$2:D$51,2),4)</formula>
    </cfRule>
    <cfRule type="cellIs" dxfId="387" priority="207" stopIfTrue="1" operator="equal">
      <formula>IF(B50:D132&gt;0,SMALL(B$2:D$51,3),4)</formula>
    </cfRule>
  </conditionalFormatting>
  <pageMargins left="0.75" right="0.75" top="1" bottom="1" header="0.5" footer="0.5"/>
  <pageSetup paperSize="9" orientation="portrait" r:id="rId1"/>
  <headerFooter alignWithMargins="0">
    <oddHeader>&amp;C&amp;"Arial,Halvfet"&amp;14Onsdagsracet&amp;R&amp;"Arial,Halvfet"&amp;14Dato:__________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OO297"/>
  <sheetViews>
    <sheetView tabSelected="1" zoomScale="90" zoomScaleNormal="90" workbookViewId="0">
      <pane xSplit="22" ySplit="2" topLeftCell="W3" activePane="bottomRight" state="frozen"/>
      <selection pane="topRight" activeCell="G1" sqref="G1"/>
      <selection pane="bottomLeft" activeCell="A3" sqref="A3"/>
      <selection pane="bottomRight" activeCell="NP251" sqref="NP251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7" width="8.28515625" style="34" hidden="1" customWidth="1"/>
    <col min="8" max="8" width="7.7109375" style="34" hidden="1" customWidth="1"/>
    <col min="9" max="18" width="8.28515625" style="34" hidden="1" customWidth="1"/>
    <col min="19" max="21" width="8.28515625" style="34" customWidth="1"/>
    <col min="22" max="22" width="10" style="34" customWidth="1"/>
    <col min="23" max="24" width="8.7109375" style="34" customWidth="1"/>
    <col min="25" max="27" width="10" style="34" customWidth="1"/>
    <col min="28" max="28" width="10.85546875" style="34" customWidth="1"/>
    <col min="29" max="30" width="11.140625" style="34" customWidth="1"/>
    <col min="31" max="140" width="10" style="34" customWidth="1"/>
    <col min="141" max="141" width="10.5703125" style="34" customWidth="1"/>
    <col min="142" max="143" width="10" style="34" customWidth="1"/>
    <col min="144" max="144" width="10.85546875" style="34" customWidth="1"/>
    <col min="145" max="237" width="10" style="34" customWidth="1"/>
    <col min="238" max="376" width="11.42578125" style="35"/>
    <col min="377" max="377" width="11.42578125" style="35" customWidth="1"/>
    <col min="378" max="16384" width="11.42578125" style="35"/>
  </cols>
  <sheetData>
    <row r="1" spans="1:405" ht="13.5" thickBot="1" x14ac:dyDescent="0.25">
      <c r="A1" s="86"/>
      <c r="B1" s="86"/>
      <c r="C1" s="86"/>
      <c r="D1" s="86"/>
      <c r="E1" s="87"/>
      <c r="F1" s="88" t="s">
        <v>29</v>
      </c>
      <c r="G1" s="88" t="s">
        <v>29</v>
      </c>
      <c r="H1" s="88" t="s">
        <v>29</v>
      </c>
      <c r="I1" s="88" t="s">
        <v>29</v>
      </c>
      <c r="J1" s="88" t="s">
        <v>29</v>
      </c>
      <c r="K1" s="88" t="s">
        <v>29</v>
      </c>
      <c r="L1" s="88" t="s">
        <v>29</v>
      </c>
      <c r="M1" s="88" t="s">
        <v>29</v>
      </c>
      <c r="N1" s="88" t="s">
        <v>29</v>
      </c>
      <c r="O1" s="88" t="s">
        <v>29</v>
      </c>
      <c r="P1" s="88" t="s">
        <v>29</v>
      </c>
      <c r="Q1" s="88" t="s">
        <v>29</v>
      </c>
      <c r="R1" s="88" t="s">
        <v>29</v>
      </c>
      <c r="S1" s="88" t="s">
        <v>29</v>
      </c>
      <c r="T1" s="88" t="s">
        <v>29</v>
      </c>
      <c r="U1" s="88" t="s">
        <v>29</v>
      </c>
      <c r="V1" s="90" t="s">
        <v>28</v>
      </c>
      <c r="W1" s="81" t="s">
        <v>124</v>
      </c>
      <c r="X1" s="97" t="s">
        <v>124</v>
      </c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136" t="s">
        <v>161</v>
      </c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JJ1" s="35" t="s">
        <v>279</v>
      </c>
      <c r="JK1" s="35" t="s">
        <v>279</v>
      </c>
    </row>
    <row r="2" spans="1:405" ht="14.25" thickTop="1" thickBot="1" x14ac:dyDescent="0.25">
      <c r="A2" s="83" t="s">
        <v>0</v>
      </c>
      <c r="B2" s="100"/>
      <c r="C2" s="100"/>
      <c r="D2" s="100"/>
      <c r="E2" s="84" t="s">
        <v>4</v>
      </c>
      <c r="F2" s="84">
        <v>2001</v>
      </c>
      <c r="G2" s="84">
        <v>2002</v>
      </c>
      <c r="H2" s="84">
        <v>2003</v>
      </c>
      <c r="I2" s="84">
        <v>2004</v>
      </c>
      <c r="J2" s="84">
        <v>2005</v>
      </c>
      <c r="K2" s="84">
        <v>2006</v>
      </c>
      <c r="L2" s="84">
        <v>2007</v>
      </c>
      <c r="M2" s="84">
        <v>2008</v>
      </c>
      <c r="N2" s="84">
        <v>2009</v>
      </c>
      <c r="O2" s="84">
        <v>2010</v>
      </c>
      <c r="P2" s="84">
        <v>2011</v>
      </c>
      <c r="Q2" s="84">
        <v>2012</v>
      </c>
      <c r="R2" s="84">
        <v>2013</v>
      </c>
      <c r="S2" s="84">
        <v>2014</v>
      </c>
      <c r="T2" s="84">
        <v>2015</v>
      </c>
      <c r="U2" s="84">
        <v>2016</v>
      </c>
      <c r="V2" s="91"/>
      <c r="W2" s="81" t="s">
        <v>128</v>
      </c>
      <c r="X2" s="97" t="s">
        <v>125</v>
      </c>
      <c r="Y2" s="85">
        <v>37153</v>
      </c>
      <c r="Z2" s="85">
        <v>37161</v>
      </c>
      <c r="AA2" s="85">
        <v>37167</v>
      </c>
      <c r="AB2" s="85">
        <v>37174</v>
      </c>
      <c r="AC2" s="85">
        <v>37181</v>
      </c>
      <c r="AD2" s="85">
        <v>37188</v>
      </c>
      <c r="AE2" s="85">
        <v>37356</v>
      </c>
      <c r="AF2" s="85">
        <v>37363</v>
      </c>
      <c r="AG2" s="85">
        <v>37370</v>
      </c>
      <c r="AH2" s="85">
        <v>37391</v>
      </c>
      <c r="AI2" s="85">
        <v>37398</v>
      </c>
      <c r="AJ2" s="85">
        <v>37405</v>
      </c>
      <c r="AK2" s="85">
        <v>37412</v>
      </c>
      <c r="AL2" s="85">
        <v>37419</v>
      </c>
      <c r="AM2" s="85">
        <v>37426</v>
      </c>
      <c r="AN2" s="85">
        <v>37433</v>
      </c>
      <c r="AO2" s="85">
        <v>37461</v>
      </c>
      <c r="AP2" s="85">
        <v>37468</v>
      </c>
      <c r="AQ2" s="85">
        <v>37475</v>
      </c>
      <c r="AR2" s="85">
        <v>37482</v>
      </c>
      <c r="AS2" s="85">
        <v>37489</v>
      </c>
      <c r="AT2" s="85">
        <v>37496</v>
      </c>
      <c r="AU2" s="85">
        <v>37503</v>
      </c>
      <c r="AV2" s="85">
        <v>37510</v>
      </c>
      <c r="AW2" s="85">
        <v>37517</v>
      </c>
      <c r="AX2" s="85">
        <v>37531</v>
      </c>
      <c r="AY2" s="85">
        <v>37727</v>
      </c>
      <c r="AZ2" s="85">
        <v>37734</v>
      </c>
      <c r="BA2" s="85">
        <v>37741</v>
      </c>
      <c r="BB2" s="85">
        <v>37748</v>
      </c>
      <c r="BC2" s="85">
        <v>37755</v>
      </c>
      <c r="BD2" s="85">
        <v>37762</v>
      </c>
      <c r="BE2" s="85">
        <v>37769</v>
      </c>
      <c r="BF2" s="85">
        <v>37776</v>
      </c>
      <c r="BG2" s="85">
        <v>37783</v>
      </c>
      <c r="BH2" s="85">
        <v>37790</v>
      </c>
      <c r="BI2" s="85">
        <v>37797</v>
      </c>
      <c r="BJ2" s="85">
        <v>37804</v>
      </c>
      <c r="BK2" s="85">
        <v>37811</v>
      </c>
      <c r="BL2" s="85">
        <v>37818</v>
      </c>
      <c r="BM2" s="85">
        <v>37825</v>
      </c>
      <c r="BN2" s="85">
        <v>37832</v>
      </c>
      <c r="BO2" s="85">
        <v>37839</v>
      </c>
      <c r="BP2" s="85">
        <v>37846</v>
      </c>
      <c r="BQ2" s="85">
        <v>37853</v>
      </c>
      <c r="BR2" s="85">
        <v>37860</v>
      </c>
      <c r="BS2" s="85">
        <v>37867</v>
      </c>
      <c r="BT2" s="85">
        <v>37874</v>
      </c>
      <c r="BU2" s="85">
        <v>37888</v>
      </c>
      <c r="BV2" s="85">
        <v>37895</v>
      </c>
      <c r="BW2" s="85">
        <v>37902</v>
      </c>
      <c r="BX2" s="85">
        <v>37909</v>
      </c>
      <c r="BY2" s="85">
        <v>38098</v>
      </c>
      <c r="BZ2" s="85">
        <v>38105</v>
      </c>
      <c r="CA2" s="85">
        <v>38112</v>
      </c>
      <c r="CB2" s="85">
        <v>38119</v>
      </c>
      <c r="CC2" s="85">
        <v>38126</v>
      </c>
      <c r="CD2" s="85">
        <v>38133</v>
      </c>
      <c r="CE2" s="85">
        <v>38140</v>
      </c>
      <c r="CF2" s="85">
        <v>38147</v>
      </c>
      <c r="CG2" s="85">
        <v>38154</v>
      </c>
      <c r="CH2" s="85">
        <v>38168</v>
      </c>
      <c r="CI2" s="85">
        <v>38175</v>
      </c>
      <c r="CJ2" s="85">
        <v>38203</v>
      </c>
      <c r="CK2" s="85">
        <v>38210</v>
      </c>
      <c r="CL2" s="85">
        <v>38217</v>
      </c>
      <c r="CM2" s="85">
        <v>38231</v>
      </c>
      <c r="CN2" s="85">
        <v>38238</v>
      </c>
      <c r="CO2" s="85">
        <v>38259</v>
      </c>
      <c r="CP2" s="85">
        <v>38266</v>
      </c>
      <c r="CQ2" s="85">
        <v>38483</v>
      </c>
      <c r="CR2" s="85">
        <v>38490</v>
      </c>
      <c r="CS2" s="85">
        <v>38497</v>
      </c>
      <c r="CT2" s="85">
        <v>38504</v>
      </c>
      <c r="CU2" s="85">
        <v>38511</v>
      </c>
      <c r="CV2" s="85">
        <v>38518</v>
      </c>
      <c r="CW2" s="85">
        <v>38525</v>
      </c>
      <c r="CX2" s="85">
        <v>38532</v>
      </c>
      <c r="CY2" s="85">
        <v>38539</v>
      </c>
      <c r="CZ2" s="85">
        <v>38546</v>
      </c>
      <c r="DA2" s="85">
        <v>38553</v>
      </c>
      <c r="DB2" s="85">
        <v>38560</v>
      </c>
      <c r="DC2" s="85">
        <v>38567</v>
      </c>
      <c r="DD2" s="85">
        <v>38574</v>
      </c>
      <c r="DE2" s="85">
        <v>38581</v>
      </c>
      <c r="DF2" s="85">
        <v>38588</v>
      </c>
      <c r="DG2" s="85">
        <v>38595</v>
      </c>
      <c r="DH2" s="85">
        <v>38602</v>
      </c>
      <c r="DI2" s="85">
        <v>38609</v>
      </c>
      <c r="DJ2" s="85">
        <v>38616</v>
      </c>
      <c r="DK2" s="85">
        <v>38623</v>
      </c>
      <c r="DL2" s="85">
        <v>38630</v>
      </c>
      <c r="DM2" s="85">
        <v>38637</v>
      </c>
      <c r="DN2" s="85">
        <v>38833</v>
      </c>
      <c r="DO2" s="85">
        <v>38840</v>
      </c>
      <c r="DP2" s="85">
        <v>38847</v>
      </c>
      <c r="DQ2" s="85">
        <v>38854</v>
      </c>
      <c r="DR2" s="85">
        <v>38861</v>
      </c>
      <c r="DS2" s="85">
        <v>38868</v>
      </c>
      <c r="DT2" s="85">
        <v>38875</v>
      </c>
      <c r="DU2" s="85">
        <v>38882</v>
      </c>
      <c r="DV2" s="85">
        <v>38889</v>
      </c>
      <c r="DW2" s="85">
        <v>38896</v>
      </c>
      <c r="DX2" s="85">
        <v>38903</v>
      </c>
      <c r="DY2" s="85">
        <v>38910</v>
      </c>
      <c r="DZ2" s="85">
        <v>38917</v>
      </c>
      <c r="EA2" s="85">
        <v>38924</v>
      </c>
      <c r="EB2" s="85">
        <v>38931</v>
      </c>
      <c r="EC2" s="85">
        <v>38938</v>
      </c>
      <c r="ED2" s="85">
        <v>38945</v>
      </c>
      <c r="EE2" s="85">
        <v>38952</v>
      </c>
      <c r="EF2" s="85">
        <v>38959</v>
      </c>
      <c r="EG2" s="85">
        <v>38966</v>
      </c>
      <c r="EH2" s="85">
        <v>38973</v>
      </c>
      <c r="EI2" s="85">
        <v>38980</v>
      </c>
      <c r="EJ2" s="85">
        <v>38987</v>
      </c>
      <c r="EK2" s="85">
        <v>38994</v>
      </c>
      <c r="EL2" s="85">
        <v>39204</v>
      </c>
      <c r="EM2" s="85">
        <v>39211</v>
      </c>
      <c r="EN2" s="85">
        <v>39218</v>
      </c>
      <c r="EO2" s="85">
        <v>39225</v>
      </c>
      <c r="EP2" s="85">
        <v>39232</v>
      </c>
      <c r="EQ2" s="85">
        <v>39239</v>
      </c>
      <c r="ER2" s="85">
        <v>39246</v>
      </c>
      <c r="ES2" s="85">
        <v>39253</v>
      </c>
      <c r="ET2" s="85">
        <v>39260</v>
      </c>
      <c r="EU2" s="85">
        <v>39267</v>
      </c>
      <c r="EV2" s="85">
        <v>39274</v>
      </c>
      <c r="EW2" s="85">
        <v>39281</v>
      </c>
      <c r="EX2" s="85">
        <v>39288</v>
      </c>
      <c r="EY2" s="85">
        <v>39295</v>
      </c>
      <c r="EZ2" s="85">
        <v>39302</v>
      </c>
      <c r="FA2" s="85">
        <v>39309</v>
      </c>
      <c r="FB2" s="85">
        <v>39316</v>
      </c>
      <c r="FC2" s="85">
        <v>39323</v>
      </c>
      <c r="FD2" s="85">
        <v>39330</v>
      </c>
      <c r="FE2" s="85">
        <v>39337</v>
      </c>
      <c r="FF2" s="85">
        <v>39344</v>
      </c>
      <c r="FG2" s="85">
        <v>39351</v>
      </c>
      <c r="FH2" s="85">
        <v>39554</v>
      </c>
      <c r="FI2" s="85">
        <v>39561</v>
      </c>
      <c r="FJ2" s="85">
        <v>39568</v>
      </c>
      <c r="FK2" s="85">
        <v>39575</v>
      </c>
      <c r="FL2" s="85">
        <v>39582</v>
      </c>
      <c r="FM2" s="85">
        <v>39589</v>
      </c>
      <c r="FN2" s="85">
        <v>39596</v>
      </c>
      <c r="FO2" s="85">
        <v>39603</v>
      </c>
      <c r="FP2" s="85">
        <v>39610</v>
      </c>
      <c r="FQ2" s="85">
        <v>39617</v>
      </c>
      <c r="FR2" s="85">
        <v>39624</v>
      </c>
      <c r="FS2" s="85">
        <v>39631</v>
      </c>
      <c r="FT2" s="85">
        <v>39638</v>
      </c>
      <c r="FU2" s="85">
        <v>39645</v>
      </c>
      <c r="FV2" s="85">
        <v>39652</v>
      </c>
      <c r="FW2" s="85">
        <v>39659</v>
      </c>
      <c r="FX2" s="85">
        <v>39666</v>
      </c>
      <c r="FY2" s="85">
        <v>39673</v>
      </c>
      <c r="FZ2" s="85">
        <v>39680</v>
      </c>
      <c r="GA2" s="85">
        <v>39687</v>
      </c>
      <c r="GB2" s="85">
        <v>39694</v>
      </c>
      <c r="GC2" s="85">
        <v>39701</v>
      </c>
      <c r="GD2" s="85">
        <v>39708</v>
      </c>
      <c r="GE2" s="85">
        <v>39715</v>
      </c>
      <c r="GF2" s="85">
        <v>39722</v>
      </c>
      <c r="GG2" s="85">
        <v>39729</v>
      </c>
      <c r="GH2" s="85">
        <v>39925</v>
      </c>
      <c r="GI2" s="85">
        <v>39932</v>
      </c>
      <c r="GJ2" s="85">
        <v>39939</v>
      </c>
      <c r="GK2" s="85">
        <v>39946</v>
      </c>
      <c r="GL2" s="85">
        <v>39953</v>
      </c>
      <c r="GM2" s="85">
        <v>39960</v>
      </c>
      <c r="GN2" s="85">
        <v>39967</v>
      </c>
      <c r="GO2" s="85">
        <v>39974</v>
      </c>
      <c r="GP2" s="85">
        <v>39981</v>
      </c>
      <c r="GQ2" s="85">
        <v>39988</v>
      </c>
      <c r="GR2" s="85">
        <v>39995</v>
      </c>
      <c r="GS2" s="85">
        <v>40002</v>
      </c>
      <c r="GT2" s="85">
        <v>40009</v>
      </c>
      <c r="GU2" s="85">
        <v>40016</v>
      </c>
      <c r="GV2" s="85">
        <v>40023</v>
      </c>
      <c r="GW2" s="85">
        <v>40030</v>
      </c>
      <c r="GX2" s="85">
        <v>40037</v>
      </c>
      <c r="GY2" s="85">
        <v>40044</v>
      </c>
      <c r="GZ2" s="85">
        <v>40051</v>
      </c>
      <c r="HA2" s="85">
        <v>40058</v>
      </c>
      <c r="HB2" s="85">
        <v>40065</v>
      </c>
      <c r="HC2" s="85">
        <v>40072</v>
      </c>
      <c r="HD2" s="85">
        <v>40079</v>
      </c>
      <c r="HE2" s="85">
        <v>40086</v>
      </c>
      <c r="HF2" s="85">
        <v>40093</v>
      </c>
      <c r="HG2" s="85">
        <v>40100</v>
      </c>
      <c r="HH2" s="85">
        <v>40275</v>
      </c>
      <c r="HI2" s="85">
        <v>40282</v>
      </c>
      <c r="HJ2" s="85">
        <v>40289</v>
      </c>
      <c r="HK2" s="85">
        <v>40296</v>
      </c>
      <c r="HL2" s="85">
        <v>40303</v>
      </c>
      <c r="HM2" s="85">
        <v>40310</v>
      </c>
      <c r="HN2" s="85">
        <v>40317</v>
      </c>
      <c r="HO2" s="85">
        <v>40324</v>
      </c>
      <c r="HP2" s="85">
        <v>40331</v>
      </c>
      <c r="HQ2" s="85">
        <v>40338</v>
      </c>
      <c r="HR2" s="85">
        <v>40345</v>
      </c>
      <c r="HS2" s="85">
        <v>40352</v>
      </c>
      <c r="HT2" s="85">
        <v>40359</v>
      </c>
      <c r="HU2" s="85">
        <v>40366</v>
      </c>
      <c r="HV2" s="85">
        <v>40373</v>
      </c>
      <c r="HW2" s="85">
        <v>40380</v>
      </c>
      <c r="HX2" s="85">
        <v>40387</v>
      </c>
      <c r="HY2" s="85">
        <v>40394</v>
      </c>
      <c r="HZ2" s="85">
        <v>40401</v>
      </c>
      <c r="IA2" s="85">
        <v>40408</v>
      </c>
      <c r="IB2" s="85">
        <v>40415</v>
      </c>
      <c r="IC2" s="85">
        <v>40422</v>
      </c>
      <c r="ID2" s="85">
        <v>40429</v>
      </c>
      <c r="IE2" s="85">
        <v>40436</v>
      </c>
      <c r="IF2" s="85">
        <v>40443</v>
      </c>
      <c r="IG2" s="85">
        <v>40450</v>
      </c>
      <c r="IH2" s="85">
        <v>40653</v>
      </c>
      <c r="II2" s="85">
        <v>40660</v>
      </c>
      <c r="IJ2" s="85">
        <v>40667</v>
      </c>
      <c r="IK2" s="85">
        <v>40674</v>
      </c>
      <c r="IL2" s="85">
        <v>40681</v>
      </c>
      <c r="IM2" s="85">
        <v>40688</v>
      </c>
      <c r="IN2" s="85">
        <v>40695</v>
      </c>
      <c r="IO2" s="85">
        <v>40702</v>
      </c>
      <c r="IP2" s="85">
        <v>40709</v>
      </c>
      <c r="IQ2" s="85">
        <v>40716</v>
      </c>
      <c r="IR2" s="85">
        <v>40723</v>
      </c>
      <c r="IS2" s="85">
        <v>40730</v>
      </c>
      <c r="IT2" s="85">
        <v>40737</v>
      </c>
      <c r="IU2" s="85">
        <v>40744</v>
      </c>
      <c r="IV2" s="85">
        <v>40751</v>
      </c>
      <c r="IW2" s="85">
        <v>40758</v>
      </c>
      <c r="IX2" s="85">
        <v>40765</v>
      </c>
      <c r="IY2" s="85">
        <v>40772</v>
      </c>
      <c r="IZ2" s="85">
        <v>40779</v>
      </c>
      <c r="JA2" s="85">
        <v>40786</v>
      </c>
      <c r="JB2" s="85">
        <v>40793</v>
      </c>
      <c r="JC2" s="85">
        <v>40800</v>
      </c>
      <c r="JD2" s="85">
        <v>40807</v>
      </c>
      <c r="JE2" s="85">
        <v>40814</v>
      </c>
      <c r="JF2" s="85">
        <v>40821</v>
      </c>
      <c r="JG2" s="85">
        <v>41010</v>
      </c>
      <c r="JH2" s="85">
        <v>41017</v>
      </c>
      <c r="JI2" s="85">
        <v>41024</v>
      </c>
      <c r="JJ2" s="85">
        <v>41031</v>
      </c>
      <c r="JK2" s="85">
        <v>41038</v>
      </c>
      <c r="JL2" s="85">
        <v>41045</v>
      </c>
      <c r="JM2" s="85">
        <v>41052</v>
      </c>
      <c r="JN2" s="85">
        <v>41059</v>
      </c>
      <c r="JO2" s="85">
        <v>41066</v>
      </c>
      <c r="JP2" s="85">
        <v>41073</v>
      </c>
      <c r="JQ2" s="85">
        <v>41080</v>
      </c>
      <c r="JR2" s="85">
        <v>41087</v>
      </c>
      <c r="JS2" s="85">
        <v>41094</v>
      </c>
      <c r="JT2" s="85">
        <v>41101</v>
      </c>
      <c r="JU2" s="85">
        <v>41108</v>
      </c>
      <c r="JV2" s="85">
        <v>41115</v>
      </c>
      <c r="JW2" s="85">
        <v>41122</v>
      </c>
      <c r="JX2" s="85">
        <v>41129</v>
      </c>
      <c r="JY2" s="85">
        <v>41136</v>
      </c>
      <c r="JZ2" s="85">
        <v>41143</v>
      </c>
      <c r="KA2" s="85">
        <v>41150</v>
      </c>
      <c r="KB2" s="85">
        <v>41157</v>
      </c>
      <c r="KC2" s="85">
        <v>41164</v>
      </c>
      <c r="KD2" s="85">
        <v>41171</v>
      </c>
      <c r="KE2" s="85">
        <v>41178</v>
      </c>
      <c r="KF2" s="85">
        <v>41185</v>
      </c>
      <c r="KG2" s="85">
        <v>41192</v>
      </c>
      <c r="KH2" s="85">
        <v>41199</v>
      </c>
      <c r="KI2" s="85">
        <v>41206</v>
      </c>
      <c r="KJ2" s="85">
        <v>41395</v>
      </c>
      <c r="KK2" s="85">
        <v>41402</v>
      </c>
      <c r="KL2" s="85">
        <v>41409</v>
      </c>
      <c r="KM2" s="85">
        <v>41416</v>
      </c>
      <c r="KN2" s="85">
        <v>41423</v>
      </c>
      <c r="KO2" s="85">
        <v>41430</v>
      </c>
      <c r="KP2" s="85">
        <v>41437</v>
      </c>
      <c r="KQ2" s="85">
        <v>41444</v>
      </c>
      <c r="KR2" s="85">
        <v>41451</v>
      </c>
      <c r="KS2" s="85">
        <v>41458</v>
      </c>
      <c r="KT2" s="85">
        <v>41465</v>
      </c>
      <c r="KU2" s="85">
        <v>41472</v>
      </c>
      <c r="KV2" s="85">
        <v>41479</v>
      </c>
      <c r="KW2" s="85">
        <v>41486</v>
      </c>
      <c r="KX2" s="85">
        <v>41493</v>
      </c>
      <c r="KY2" s="85">
        <v>41500</v>
      </c>
      <c r="KZ2" s="85">
        <v>41507</v>
      </c>
      <c r="LA2" s="85">
        <v>41514</v>
      </c>
      <c r="LB2" s="85">
        <v>41521</v>
      </c>
      <c r="LC2" s="85">
        <v>41528</v>
      </c>
      <c r="LD2" s="85">
        <v>41535</v>
      </c>
      <c r="LE2" s="85">
        <v>41542</v>
      </c>
      <c r="LF2" s="85">
        <v>41549</v>
      </c>
      <c r="LG2" s="85">
        <v>41556</v>
      </c>
      <c r="LH2" s="85">
        <v>41563</v>
      </c>
      <c r="LI2" s="85">
        <v>41731</v>
      </c>
      <c r="LJ2" s="85">
        <v>41738</v>
      </c>
      <c r="LK2" s="85">
        <v>41745</v>
      </c>
      <c r="LL2" s="85">
        <v>41752</v>
      </c>
      <c r="LM2" s="85">
        <v>41759</v>
      </c>
      <c r="LN2" s="85">
        <v>41766</v>
      </c>
      <c r="LO2" s="85">
        <v>41773</v>
      </c>
      <c r="LP2" s="85">
        <v>41780</v>
      </c>
      <c r="LQ2" s="85">
        <v>41787</v>
      </c>
      <c r="LR2" s="85">
        <v>41794</v>
      </c>
      <c r="LS2" s="85">
        <v>41801</v>
      </c>
      <c r="LT2" s="85">
        <v>41808</v>
      </c>
      <c r="LU2" s="85">
        <v>41815</v>
      </c>
      <c r="LV2" s="85">
        <v>41822</v>
      </c>
      <c r="LW2" s="85">
        <v>41829</v>
      </c>
      <c r="LX2" s="85">
        <v>41836</v>
      </c>
      <c r="LY2" s="85">
        <v>41843</v>
      </c>
      <c r="LZ2" s="85">
        <v>41850</v>
      </c>
      <c r="MA2" s="85">
        <v>41857</v>
      </c>
      <c r="MB2" s="85">
        <v>41864</v>
      </c>
      <c r="MC2" s="85">
        <v>41871</v>
      </c>
      <c r="MD2" s="85">
        <v>41878</v>
      </c>
      <c r="ME2" s="85">
        <v>41885</v>
      </c>
      <c r="MF2" s="85">
        <v>41892</v>
      </c>
      <c r="MG2" s="85">
        <v>41899</v>
      </c>
      <c r="MH2" s="85">
        <v>41906</v>
      </c>
      <c r="MI2" s="85">
        <v>41913</v>
      </c>
      <c r="MJ2" s="85">
        <v>41920</v>
      </c>
      <c r="MK2" s="85">
        <v>41927</v>
      </c>
      <c r="ML2" s="85">
        <v>42102</v>
      </c>
      <c r="MM2" s="85">
        <v>42109</v>
      </c>
      <c r="MN2" s="85">
        <v>42116</v>
      </c>
      <c r="MO2" s="85">
        <v>42123</v>
      </c>
      <c r="MP2" s="85">
        <v>42130</v>
      </c>
      <c r="MQ2" s="85">
        <v>42137</v>
      </c>
      <c r="MR2" s="85">
        <v>42144</v>
      </c>
      <c r="MS2" s="85">
        <v>42151</v>
      </c>
      <c r="MT2" s="85">
        <v>42158</v>
      </c>
      <c r="MU2" s="85">
        <v>42165</v>
      </c>
      <c r="MV2" s="85">
        <v>42172</v>
      </c>
      <c r="MW2" s="85">
        <v>42179</v>
      </c>
      <c r="MX2" s="85">
        <v>42186</v>
      </c>
      <c r="MY2" s="85">
        <v>42193</v>
      </c>
      <c r="MZ2" s="85">
        <v>42200</v>
      </c>
      <c r="NA2" s="85">
        <v>42207</v>
      </c>
      <c r="NB2" s="85">
        <v>42214</v>
      </c>
      <c r="NC2" s="85">
        <v>42221</v>
      </c>
      <c r="ND2" s="85">
        <v>42228</v>
      </c>
      <c r="NE2" s="85">
        <v>42235</v>
      </c>
      <c r="NF2" s="85">
        <v>42242</v>
      </c>
      <c r="NG2" s="85">
        <v>42249</v>
      </c>
      <c r="NH2" s="85">
        <v>42256</v>
      </c>
      <c r="NI2" s="85">
        <v>42263</v>
      </c>
      <c r="NJ2" s="85">
        <v>42270</v>
      </c>
      <c r="NK2" s="85">
        <v>42277</v>
      </c>
      <c r="NL2" s="85">
        <v>42284</v>
      </c>
      <c r="NM2" s="85">
        <v>42291</v>
      </c>
      <c r="NN2" s="85">
        <v>42298</v>
      </c>
      <c r="NO2" s="85">
        <v>42466</v>
      </c>
      <c r="NP2" s="85">
        <v>42473</v>
      </c>
      <c r="NQ2" s="85">
        <v>42480</v>
      </c>
      <c r="NR2" s="85">
        <v>42487</v>
      </c>
      <c r="NS2" s="85">
        <v>42494</v>
      </c>
      <c r="NT2" s="85">
        <v>42501</v>
      </c>
      <c r="NU2" s="85">
        <v>42508</v>
      </c>
      <c r="NV2" s="85">
        <v>42515</v>
      </c>
      <c r="NW2" s="85">
        <v>42522</v>
      </c>
      <c r="NX2" s="85">
        <v>42529</v>
      </c>
      <c r="NY2" s="85">
        <v>42536</v>
      </c>
      <c r="NZ2" s="85">
        <v>42543</v>
      </c>
      <c r="OA2" s="85">
        <v>42550</v>
      </c>
      <c r="OB2" s="85">
        <v>42557</v>
      </c>
      <c r="OC2" s="85">
        <v>42564</v>
      </c>
      <c r="OD2" s="85">
        <v>42571</v>
      </c>
      <c r="OE2" s="85">
        <v>42578</v>
      </c>
      <c r="OF2" s="85">
        <v>42585</v>
      </c>
      <c r="OG2" s="85">
        <v>42592</v>
      </c>
      <c r="OH2" s="85">
        <v>42599</v>
      </c>
      <c r="OI2" s="85">
        <v>42606</v>
      </c>
      <c r="OJ2" s="85">
        <v>42613</v>
      </c>
      <c r="OK2" s="85">
        <v>42620</v>
      </c>
      <c r="OL2" s="85">
        <v>42627</v>
      </c>
      <c r="OM2" s="85">
        <v>42634</v>
      </c>
      <c r="ON2" s="85"/>
      <c r="OO2" s="85"/>
    </row>
    <row r="3" spans="1:405" ht="73.5" thickTop="1" x14ac:dyDescent="0.2">
      <c r="A3" s="37"/>
      <c r="B3" s="101"/>
      <c r="C3" s="101"/>
      <c r="D3" s="10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92"/>
      <c r="W3" s="96" t="s">
        <v>125</v>
      </c>
      <c r="X3" s="98" t="s">
        <v>129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53" t="s">
        <v>96</v>
      </c>
      <c r="BY3" s="39"/>
      <c r="BZ3" s="53" t="s">
        <v>97</v>
      </c>
      <c r="CA3" s="39"/>
      <c r="CB3" s="137" t="s">
        <v>98</v>
      </c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53" t="s">
        <v>82</v>
      </c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53" t="s">
        <v>95</v>
      </c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53" t="s">
        <v>96</v>
      </c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139" t="s">
        <v>181</v>
      </c>
      <c r="HA3" s="39"/>
      <c r="HB3" s="139" t="s">
        <v>184</v>
      </c>
      <c r="HC3" s="39"/>
      <c r="HD3" s="39"/>
      <c r="HE3" s="39"/>
      <c r="HF3" s="39"/>
      <c r="HG3" s="39" t="s">
        <v>161</v>
      </c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JE3" s="205" t="s">
        <v>278</v>
      </c>
      <c r="MC3" s="203" t="s">
        <v>348</v>
      </c>
    </row>
    <row r="4" spans="1:405" ht="11.25" customHeight="1" x14ac:dyDescent="0.2">
      <c r="A4" s="40" t="s">
        <v>191</v>
      </c>
      <c r="B4" s="102"/>
      <c r="C4" s="102"/>
      <c r="D4" s="102"/>
      <c r="E4" s="41" t="s">
        <v>1</v>
      </c>
      <c r="F4" s="42" t="str">
        <f t="shared" ref="F4:F35" si="0">IF(ISERROR(AVERAGE(Y4:AD4))," ",AVERAGE(Y4:AD4))</f>
        <v xml:space="preserve"> </v>
      </c>
      <c r="G4" s="42" t="str">
        <f t="shared" ref="G4:G35" si="1">IF(ISERROR(AVERAGE(AE4:AX4))," ",AVERAGE(AE4:AX4))</f>
        <v xml:space="preserve"> </v>
      </c>
      <c r="H4" s="42" t="str">
        <f t="shared" ref="H4:H35" si="2">IF(ISERROR(AVERAGE(AY4:BX4))," ",AVERAGE(AY4:BX4))</f>
        <v xml:space="preserve"> </v>
      </c>
      <c r="I4" s="42" t="str">
        <f t="shared" ref="I4:I35" si="3">IF(ISERROR(AVERAGE(BY4:CN4))," ",AVERAGE(BY4:CN4))</f>
        <v xml:space="preserve"> </v>
      </c>
      <c r="J4" s="42" t="str">
        <f t="shared" ref="J4:J35" si="4">IF(ISERROR(AVERAGE(CQ4:DM4))," ",AVERAGE(CQ4:DM4))</f>
        <v xml:space="preserve"> </v>
      </c>
      <c r="K4" s="42" t="str">
        <f t="shared" ref="K4:K35" si="5">IF(ISERROR(AVERAGE(DN4:EK4))," ",AVERAGE(DN4:EK4))</f>
        <v xml:space="preserve"> </v>
      </c>
      <c r="L4" s="42" t="str">
        <f t="shared" ref="L4:L35" si="6">IF(ISERROR(AVERAGE(EL4:FG4))," ",AVERAGE(EL4:FG4))</f>
        <v xml:space="preserve"> </v>
      </c>
      <c r="M4" s="42" t="str">
        <f t="shared" ref="M4:M35" si="7">IF(ISERROR(AVERAGE(FH4:GG4))," ",AVERAGE(FH4:GG4))</f>
        <v xml:space="preserve"> </v>
      </c>
      <c r="N4" s="42" t="str">
        <f t="shared" ref="N4:N35" si="8">IF(ISERROR(AVERAGE(GH4:HG4))," ",AVERAGE(GH4:HG4))</f>
        <v xml:space="preserve"> </v>
      </c>
      <c r="O4" s="42">
        <f t="shared" ref="O4:O35" si="9">IF(ISERROR(AVERAGE(HH4:IG4))," ",AVERAGE(HH4:IG4))</f>
        <v>1.3125E-2</v>
      </c>
      <c r="P4" s="42">
        <f t="shared" ref="P4:P35" si="10">IF(ISERROR(AVERAGE(IH4:JE4))," ",AVERAGE(IH4:JE4))</f>
        <v>1.3190006108539097E-2</v>
      </c>
      <c r="Q4" s="42" t="str">
        <f t="shared" ref="Q4:Q35" si="11">IF(ISERROR(AVERAGE(JG4:KI4))," ",AVERAGE(JG4:KI4))</f>
        <v xml:space="preserve"> </v>
      </c>
      <c r="R4" s="42" t="str">
        <f t="shared" ref="R4:R35" si="12">IF(ISERROR(AVERAGE(KJ4:LH4))," ",AVERAGE(KJ4:LH4))</f>
        <v xml:space="preserve"> </v>
      </c>
      <c r="S4" s="42" t="str">
        <f t="shared" ref="S4:S35" si="13">IF(ISERROR(AVERAGE(LI4:MK4))," ",AVERAGE(LI4:MK4))</f>
        <v xml:space="preserve"> </v>
      </c>
      <c r="T4" s="42" t="str">
        <f t="shared" ref="T4:T35" si="14">IF(ISERROR(AVERAGE(MK4:NL4))," ",AVERAGE(MK4:NL4))</f>
        <v xml:space="preserve"> </v>
      </c>
      <c r="U4" s="42" t="str">
        <f t="shared" ref="U4:U35" si="15">IF(ISERROR(AVERAGE(NO4:OO4))," ",AVERAGE(NO4:OO4))</f>
        <v xml:space="preserve"> </v>
      </c>
      <c r="V4" s="93">
        <f t="shared" ref="V4:V35" si="16">IF(MIN(Y4:TB4)=0," ",MIN(Y4:TB4))</f>
        <v>1.2546296296296297E-2</v>
      </c>
      <c r="W4" s="82">
        <f t="shared" ref="W4:W35" si="17">COUNTA(Y4:TB4)</f>
        <v>7</v>
      </c>
      <c r="X4" s="99">
        <f t="shared" ref="X4:X35" si="18">SUMIF($A$4:$A$295,A4,$W$4:$W$295)+SUMIF($B$4:$B$295,A4,$W$4:$W$295)+SUMIF($C$4:$C$295,A4,$W$4:$W$295)+SUMIF($D$4:$D$295,A4,$W$4:$W$295)</f>
        <v>17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>
        <v>1.3125E-2</v>
      </c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>
        <v>1.3032407407407407E-2</v>
      </c>
      <c r="IL4" s="31"/>
      <c r="IM4" s="31"/>
      <c r="IN4" s="31">
        <v>1.3541666666666667E-2</v>
      </c>
      <c r="IO4" s="31"/>
      <c r="IP4" s="31"/>
      <c r="IQ4" s="31"/>
      <c r="IR4" s="31"/>
      <c r="IS4" s="31">
        <v>1.2546296296296297E-2</v>
      </c>
      <c r="IT4" s="31"/>
      <c r="IU4" s="31"/>
      <c r="IV4" s="31"/>
      <c r="IW4" s="31"/>
      <c r="IX4" s="31"/>
      <c r="IY4" s="31">
        <v>1.3379629629629628E-2</v>
      </c>
      <c r="IZ4" s="31"/>
      <c r="JA4" s="31"/>
      <c r="JB4" s="31"/>
      <c r="JC4" s="31">
        <v>1.3275462962962963E-2</v>
      </c>
      <c r="JD4" s="31"/>
      <c r="JE4" s="31">
        <v>1.3364573688271607E-2</v>
      </c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</row>
    <row r="5" spans="1:405" ht="11.25" customHeight="1" x14ac:dyDescent="0.2">
      <c r="A5" s="40" t="s">
        <v>6</v>
      </c>
      <c r="B5" s="102"/>
      <c r="C5" s="102"/>
      <c r="D5" s="102"/>
      <c r="E5" s="41" t="s">
        <v>1</v>
      </c>
      <c r="F5" s="42" t="str">
        <f t="shared" si="0"/>
        <v xml:space="preserve"> </v>
      </c>
      <c r="G5" s="42" t="str">
        <f t="shared" si="1"/>
        <v xml:space="preserve"> </v>
      </c>
      <c r="H5" s="42">
        <f t="shared" si="2"/>
        <v>1.3325617283950618E-2</v>
      </c>
      <c r="I5" s="42" t="str">
        <f t="shared" si="3"/>
        <v xml:space="preserve"> </v>
      </c>
      <c r="J5" s="42" t="str">
        <f t="shared" si="4"/>
        <v xml:space="preserve"> </v>
      </c>
      <c r="K5" s="42">
        <f t="shared" si="5"/>
        <v>1.2673611111111109E-2</v>
      </c>
      <c r="L5" s="42" t="str">
        <f t="shared" si="6"/>
        <v xml:space="preserve"> </v>
      </c>
      <c r="M5" s="42">
        <f t="shared" si="7"/>
        <v>1.3391203703703704E-2</v>
      </c>
      <c r="N5" s="42" t="str">
        <f t="shared" si="8"/>
        <v xml:space="preserve"> </v>
      </c>
      <c r="O5" s="42">
        <f t="shared" si="9"/>
        <v>1.4571759259259258E-2</v>
      </c>
      <c r="P5" s="42" t="str">
        <f t="shared" si="10"/>
        <v xml:space="preserve"> </v>
      </c>
      <c r="Q5" s="42" t="str">
        <f t="shared" si="11"/>
        <v xml:space="preserve"> </v>
      </c>
      <c r="R5" s="42" t="str">
        <f t="shared" si="12"/>
        <v xml:space="preserve"> </v>
      </c>
      <c r="S5" s="42" t="str">
        <f t="shared" si="13"/>
        <v xml:space="preserve"> </v>
      </c>
      <c r="T5" s="42" t="str">
        <f t="shared" si="14"/>
        <v xml:space="preserve"> </v>
      </c>
      <c r="U5" s="42" t="str">
        <f t="shared" si="15"/>
        <v xml:space="preserve"> </v>
      </c>
      <c r="V5" s="93">
        <f t="shared" si="16"/>
        <v>1.2627314814814815E-2</v>
      </c>
      <c r="W5" s="82">
        <f t="shared" si="17"/>
        <v>8</v>
      </c>
      <c r="X5" s="99">
        <f t="shared" si="18"/>
        <v>188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>
        <v>1.3136574074074077E-2</v>
      </c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>
        <v>1.2627314814814815E-2</v>
      </c>
      <c r="BR5" s="31"/>
      <c r="BS5" s="31"/>
      <c r="BT5" s="31">
        <v>1.4212962962962962E-2</v>
      </c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>
        <v>1.2673611111111109E-2</v>
      </c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>
        <v>1.375E-2</v>
      </c>
      <c r="FZ5" s="31"/>
      <c r="GA5" s="31"/>
      <c r="GB5" s="31"/>
      <c r="GC5" s="31">
        <v>1.3032407407407407E-2</v>
      </c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>
        <v>1.4571759259259258E-2</v>
      </c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 t="s">
        <v>267</v>
      </c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</row>
    <row r="6" spans="1:405" ht="11.25" customHeight="1" x14ac:dyDescent="0.2">
      <c r="A6" s="43" t="s">
        <v>42</v>
      </c>
      <c r="B6" s="103"/>
      <c r="C6" s="103"/>
      <c r="D6" s="103"/>
      <c r="E6" s="41" t="s">
        <v>1</v>
      </c>
      <c r="F6" s="42" t="str">
        <f t="shared" si="0"/>
        <v xml:space="preserve"> </v>
      </c>
      <c r="G6" s="42" t="str">
        <f t="shared" si="1"/>
        <v xml:space="preserve"> </v>
      </c>
      <c r="H6" s="42">
        <f t="shared" si="2"/>
        <v>1.3248456790123458E-2</v>
      </c>
      <c r="I6" s="42">
        <f t="shared" si="3"/>
        <v>1.4351851851851852E-2</v>
      </c>
      <c r="J6" s="42" t="str">
        <f t="shared" si="4"/>
        <v xml:space="preserve"> </v>
      </c>
      <c r="K6" s="42" t="str">
        <f t="shared" si="5"/>
        <v xml:space="preserve"> </v>
      </c>
      <c r="L6" s="42" t="str">
        <f t="shared" si="6"/>
        <v xml:space="preserve"> </v>
      </c>
      <c r="M6" s="42" t="str">
        <f t="shared" si="7"/>
        <v xml:space="preserve"> </v>
      </c>
      <c r="N6" s="42" t="str">
        <f t="shared" si="8"/>
        <v xml:space="preserve"> </v>
      </c>
      <c r="O6" s="42" t="str">
        <f t="shared" si="9"/>
        <v xml:space="preserve"> </v>
      </c>
      <c r="P6" s="42" t="str">
        <f t="shared" si="10"/>
        <v xml:space="preserve"> </v>
      </c>
      <c r="Q6" s="42" t="str">
        <f t="shared" si="11"/>
        <v xml:space="preserve"> </v>
      </c>
      <c r="R6" s="42" t="str">
        <f t="shared" si="12"/>
        <v xml:space="preserve"> </v>
      </c>
      <c r="S6" s="42" t="str">
        <f t="shared" si="13"/>
        <v xml:space="preserve"> </v>
      </c>
      <c r="T6" s="42" t="str">
        <f t="shared" si="14"/>
        <v xml:space="preserve"> </v>
      </c>
      <c r="U6" s="42" t="str">
        <f t="shared" si="15"/>
        <v xml:space="preserve"> </v>
      </c>
      <c r="V6" s="93">
        <f t="shared" si="16"/>
        <v>1.2638888888888889E-2</v>
      </c>
      <c r="W6" s="82">
        <f t="shared" si="17"/>
        <v>4</v>
      </c>
      <c r="X6" s="99">
        <f t="shared" si="18"/>
        <v>4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>
        <v>1.3310185185185187E-2</v>
      </c>
      <c r="BH6" s="31">
        <v>1.3796296296296298E-2</v>
      </c>
      <c r="BI6" s="31"/>
      <c r="BJ6" s="31"/>
      <c r="BK6" s="31"/>
      <c r="BL6" s="31"/>
      <c r="BM6" s="31"/>
      <c r="BN6" s="31"/>
      <c r="BO6" s="31"/>
      <c r="BP6" s="31"/>
      <c r="BQ6" s="31">
        <v>1.2638888888888889E-2</v>
      </c>
      <c r="BR6" s="31"/>
      <c r="BS6" s="31"/>
      <c r="BT6" s="31"/>
      <c r="BU6" s="31"/>
      <c r="BV6" s="31"/>
      <c r="BW6" s="31"/>
      <c r="BX6" s="31"/>
      <c r="BY6" s="31"/>
      <c r="BZ6" s="31">
        <v>1.4351851851851852E-2</v>
      </c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</row>
    <row r="7" spans="1:405" ht="11.25" customHeight="1" x14ac:dyDescent="0.2">
      <c r="A7" s="40" t="s">
        <v>12</v>
      </c>
      <c r="B7" s="102"/>
      <c r="C7" s="102"/>
      <c r="D7" s="102"/>
      <c r="E7" s="41" t="s">
        <v>1</v>
      </c>
      <c r="F7" s="42">
        <f t="shared" si="0"/>
        <v>1.4494598765432097E-2</v>
      </c>
      <c r="G7" s="42">
        <f t="shared" si="1"/>
        <v>1.3953189300411522E-2</v>
      </c>
      <c r="H7" s="42">
        <f t="shared" si="2"/>
        <v>1.3602963226010102E-2</v>
      </c>
      <c r="I7" s="42">
        <f t="shared" si="3"/>
        <v>1.3402777777777777E-2</v>
      </c>
      <c r="J7" s="42">
        <f t="shared" si="4"/>
        <v>1.3738425925925925E-2</v>
      </c>
      <c r="K7" s="42">
        <f t="shared" si="5"/>
        <v>1.4012345679012344E-2</v>
      </c>
      <c r="L7" s="42" t="str">
        <f t="shared" si="6"/>
        <v xml:space="preserve"> </v>
      </c>
      <c r="M7" s="42">
        <f t="shared" si="7"/>
        <v>1.4392361111111113E-2</v>
      </c>
      <c r="N7" s="42" t="str">
        <f t="shared" si="8"/>
        <v xml:space="preserve"> </v>
      </c>
      <c r="O7" s="42">
        <f t="shared" si="9"/>
        <v>1.4351851851851852E-2</v>
      </c>
      <c r="P7" s="42" t="str">
        <f t="shared" si="10"/>
        <v xml:space="preserve"> </v>
      </c>
      <c r="Q7" s="42" t="str">
        <f t="shared" si="11"/>
        <v xml:space="preserve"> </v>
      </c>
      <c r="R7" s="42">
        <f t="shared" si="12"/>
        <v>1.545138888888889E-2</v>
      </c>
      <c r="S7" s="42">
        <f t="shared" si="13"/>
        <v>1.3599537037037037E-2</v>
      </c>
      <c r="T7" s="42">
        <f t="shared" si="14"/>
        <v>1.4351851851851852E-2</v>
      </c>
      <c r="U7" s="42">
        <f t="shared" si="15"/>
        <v>1.4517746913580246E-2</v>
      </c>
      <c r="V7" s="93">
        <f t="shared" si="16"/>
        <v>1.2858796296296297E-2</v>
      </c>
      <c r="W7" s="82">
        <f t="shared" si="17"/>
        <v>45</v>
      </c>
      <c r="X7" s="99">
        <f t="shared" si="18"/>
        <v>46</v>
      </c>
      <c r="Y7" s="31"/>
      <c r="Z7" s="31">
        <v>1.4363425925925925E-2</v>
      </c>
      <c r="AA7" s="31">
        <v>1.4409722222222221E-2</v>
      </c>
      <c r="AB7" s="31"/>
      <c r="AC7" s="31"/>
      <c r="AD7" s="31">
        <v>1.4710648148148148E-2</v>
      </c>
      <c r="AE7" s="31"/>
      <c r="AF7" s="31"/>
      <c r="AG7" s="31"/>
      <c r="AH7" s="31">
        <v>1.4351851851851852E-2</v>
      </c>
      <c r="AI7" s="31"/>
      <c r="AJ7" s="31">
        <v>1.3842592592592594E-2</v>
      </c>
      <c r="AK7" s="31">
        <v>1.3946759259259258E-2</v>
      </c>
      <c r="AL7" s="31"/>
      <c r="AM7" s="31">
        <v>1.4039351851851851E-2</v>
      </c>
      <c r="AN7" s="31">
        <v>1.4421296296296295E-2</v>
      </c>
      <c r="AO7" s="31">
        <v>1.357638888888889E-2</v>
      </c>
      <c r="AP7" s="31"/>
      <c r="AQ7" s="31">
        <v>1.4039351851851851E-2</v>
      </c>
      <c r="AR7" s="31"/>
      <c r="AS7" s="31"/>
      <c r="AT7" s="31"/>
      <c r="AU7" s="31">
        <v>1.3449074074074073E-2</v>
      </c>
      <c r="AV7" s="31"/>
      <c r="AW7" s="31"/>
      <c r="AX7" s="31">
        <v>1.3912037037037039E-2</v>
      </c>
      <c r="AY7" s="31"/>
      <c r="AZ7" s="31"/>
      <c r="BA7" s="31">
        <v>1.4085648148148151E-2</v>
      </c>
      <c r="BB7" s="31"/>
      <c r="BC7" s="31">
        <v>1.4351851851851852E-2</v>
      </c>
      <c r="BD7" s="31"/>
      <c r="BE7" s="31"/>
      <c r="BF7" s="31"/>
      <c r="BG7" s="31">
        <v>1.3483796296296298E-2</v>
      </c>
      <c r="BH7" s="31"/>
      <c r="BI7" s="31">
        <v>1.3657407407407408E-2</v>
      </c>
      <c r="BJ7" s="31">
        <v>1.4525462962962964E-2</v>
      </c>
      <c r="BK7" s="31"/>
      <c r="BL7" s="31"/>
      <c r="BM7" s="31">
        <v>1.3460648148148147E-2</v>
      </c>
      <c r="BN7" s="31">
        <v>1.3483796296296298E-2</v>
      </c>
      <c r="BO7" s="31">
        <v>1.3402777777777777E-2</v>
      </c>
      <c r="BP7" s="31">
        <v>1.3032407407407407E-2</v>
      </c>
      <c r="BQ7" s="31">
        <v>1.3136574074074077E-2</v>
      </c>
      <c r="BR7" s="31"/>
      <c r="BS7" s="31">
        <v>1.2858796296296297E-2</v>
      </c>
      <c r="BT7" s="31"/>
      <c r="BU7" s="31"/>
      <c r="BV7" s="31"/>
      <c r="BW7" s="31"/>
      <c r="BX7" s="31">
        <v>1.3756392045454546E-2</v>
      </c>
      <c r="BY7" s="31"/>
      <c r="BZ7" s="31"/>
      <c r="CA7" s="31"/>
      <c r="CB7" s="31"/>
      <c r="CC7" s="31"/>
      <c r="CD7" s="31"/>
      <c r="CE7" s="31">
        <v>1.3425925925925924E-2</v>
      </c>
      <c r="CF7" s="31"/>
      <c r="CG7" s="31"/>
      <c r="CH7" s="31"/>
      <c r="CI7" s="31">
        <v>1.3414351851851851E-2</v>
      </c>
      <c r="CJ7" s="31">
        <v>1.3368055555555557E-2</v>
      </c>
      <c r="CK7" s="31"/>
      <c r="CL7" s="31"/>
      <c r="CM7" s="31"/>
      <c r="CN7" s="31"/>
      <c r="CO7" s="31"/>
      <c r="CP7" s="31"/>
      <c r="CQ7" s="31">
        <v>1.3900462962962962E-2</v>
      </c>
      <c r="CR7" s="31"/>
      <c r="CS7" s="31"/>
      <c r="CT7" s="31">
        <v>1.357638888888889E-2</v>
      </c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>
        <v>1.4409722222222221E-2</v>
      </c>
      <c r="DW7" s="31"/>
      <c r="DX7" s="31"/>
      <c r="DY7" s="31"/>
      <c r="DZ7" s="31"/>
      <c r="EA7" s="31"/>
      <c r="EB7" s="31">
        <v>1.3773148148148147E-2</v>
      </c>
      <c r="EC7" s="31"/>
      <c r="ED7" s="31"/>
      <c r="EE7" s="31"/>
      <c r="EF7" s="31">
        <v>1.3854166666666666E-2</v>
      </c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>
        <v>1.4768518518518519E-2</v>
      </c>
      <c r="FO7" s="31"/>
      <c r="FP7" s="31"/>
      <c r="FQ7" s="31">
        <v>1.4606481481481482E-2</v>
      </c>
      <c r="FR7" s="31"/>
      <c r="FS7" s="31">
        <v>1.4189814814814815E-2</v>
      </c>
      <c r="FT7" s="31"/>
      <c r="FU7" s="31"/>
      <c r="FV7" s="31"/>
      <c r="FW7" s="31"/>
      <c r="FX7" s="31"/>
      <c r="FY7" s="31">
        <v>1.4004629629629631E-2</v>
      </c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>
        <v>1.4351851851851852E-2</v>
      </c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>
        <v>1.6666666666666666E-2</v>
      </c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>
        <v>1.4236111111111111E-2</v>
      </c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>
        <v>1.3599537037037037E-2</v>
      </c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>
        <v>1.4351851851851852E-2</v>
      </c>
      <c r="NA7" s="31" t="s">
        <v>358</v>
      </c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>
        <v>1.4027777777777778E-2</v>
      </c>
      <c r="NQ7" s="31">
        <v>1.4120370370370368E-2</v>
      </c>
      <c r="NR7" s="31"/>
      <c r="NS7" s="31"/>
      <c r="NT7" s="31"/>
      <c r="NU7" s="31"/>
      <c r="NV7" s="31"/>
      <c r="NW7" s="31"/>
      <c r="NX7" s="31"/>
      <c r="NY7" s="31"/>
      <c r="NZ7" s="31">
        <v>1.5405092592592593E-2</v>
      </c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</row>
    <row r="8" spans="1:405" ht="11.25" customHeight="1" x14ac:dyDescent="0.2">
      <c r="A8" s="40" t="s">
        <v>9</v>
      </c>
      <c r="B8" s="102"/>
      <c r="C8" s="102"/>
      <c r="D8" s="102"/>
      <c r="E8" s="41" t="s">
        <v>1</v>
      </c>
      <c r="F8" s="42">
        <f t="shared" si="0"/>
        <v>1.5146604938271606E-2</v>
      </c>
      <c r="G8" s="42">
        <f t="shared" si="1"/>
        <v>1.5167824074074073E-2</v>
      </c>
      <c r="H8" s="42">
        <f t="shared" si="2"/>
        <v>1.523726851851852E-2</v>
      </c>
      <c r="I8" s="42">
        <f t="shared" si="3"/>
        <v>1.5260836226851851E-2</v>
      </c>
      <c r="J8" s="42">
        <f t="shared" si="4"/>
        <v>1.4873864026063098E-2</v>
      </c>
      <c r="K8" s="42">
        <f t="shared" si="5"/>
        <v>1.5208333333333334E-2</v>
      </c>
      <c r="L8" s="42">
        <f t="shared" si="6"/>
        <v>1.5082659932659935E-2</v>
      </c>
      <c r="M8" s="42">
        <f t="shared" si="7"/>
        <v>1.4409041394335515E-2</v>
      </c>
      <c r="N8" s="42">
        <f t="shared" si="8"/>
        <v>1.4678596866096868E-2</v>
      </c>
      <c r="O8" s="42">
        <f t="shared" si="9"/>
        <v>1.4586226851851852E-2</v>
      </c>
      <c r="P8" s="42">
        <f t="shared" si="10"/>
        <v>1.4523721178286129E-2</v>
      </c>
      <c r="Q8" s="42">
        <f t="shared" si="11"/>
        <v>1.4749455337690634E-2</v>
      </c>
      <c r="R8" s="42">
        <f t="shared" si="12"/>
        <v>1.4575066137566138E-2</v>
      </c>
      <c r="S8" s="42">
        <f t="shared" si="13"/>
        <v>1.5439814814814816E-2</v>
      </c>
      <c r="T8" s="42">
        <f t="shared" si="14"/>
        <v>1.5813078703703704E-2</v>
      </c>
      <c r="U8" s="42">
        <f t="shared" si="15"/>
        <v>1.5659722222222224E-2</v>
      </c>
      <c r="V8" s="93">
        <f t="shared" si="16"/>
        <v>1.3506944444444445E-2</v>
      </c>
      <c r="W8" s="82">
        <f t="shared" si="17"/>
        <v>168</v>
      </c>
      <c r="X8" s="99">
        <f t="shared" si="18"/>
        <v>211</v>
      </c>
      <c r="Y8" s="31"/>
      <c r="Z8" s="31">
        <v>1.4918981481481483E-2</v>
      </c>
      <c r="AA8" s="31">
        <v>1.5057870370370369E-2</v>
      </c>
      <c r="AB8" s="31"/>
      <c r="AC8" s="31"/>
      <c r="AD8" s="31">
        <v>1.5462962962962963E-2</v>
      </c>
      <c r="AE8" s="31">
        <v>1.6643518518518519E-2</v>
      </c>
      <c r="AF8" s="31">
        <v>1.511574074074074E-2</v>
      </c>
      <c r="AG8" s="31"/>
      <c r="AH8" s="31"/>
      <c r="AI8" s="31">
        <v>1.5370370370370369E-2</v>
      </c>
      <c r="AJ8" s="31"/>
      <c r="AK8" s="31">
        <v>1.5046296296296295E-2</v>
      </c>
      <c r="AL8" s="31">
        <v>1.480324074074074E-2</v>
      </c>
      <c r="AM8" s="31">
        <v>1.4791666666666668E-2</v>
      </c>
      <c r="AN8" s="31">
        <v>1.5127314814814816E-2</v>
      </c>
      <c r="AO8" s="31"/>
      <c r="AP8" s="31"/>
      <c r="AQ8" s="31">
        <v>1.5046296296296295E-2</v>
      </c>
      <c r="AR8" s="31"/>
      <c r="AS8" s="31">
        <v>1.4699074074074074E-2</v>
      </c>
      <c r="AT8" s="31"/>
      <c r="AU8" s="31"/>
      <c r="AV8" s="31"/>
      <c r="AW8" s="31"/>
      <c r="AX8" s="31">
        <v>1.5034722222222224E-2</v>
      </c>
      <c r="AY8" s="31"/>
      <c r="AZ8" s="31"/>
      <c r="BA8" s="31"/>
      <c r="BB8" s="31"/>
      <c r="BC8" s="31">
        <v>1.6261574074074074E-2</v>
      </c>
      <c r="BD8" s="31"/>
      <c r="BE8" s="31">
        <v>1.5694444444444445E-2</v>
      </c>
      <c r="BF8" s="31"/>
      <c r="BG8" s="31">
        <v>1.4756944444444446E-2</v>
      </c>
      <c r="BH8" s="31"/>
      <c r="BI8" s="31"/>
      <c r="BJ8" s="31"/>
      <c r="BK8" s="31"/>
      <c r="BL8" s="31"/>
      <c r="BM8" s="31">
        <v>1.4918981481481483E-2</v>
      </c>
      <c r="BN8" s="31">
        <v>1.4780092592592595E-2</v>
      </c>
      <c r="BO8" s="31">
        <v>1.5127314814814816E-2</v>
      </c>
      <c r="BP8" s="31">
        <v>1.4398148148148148E-2</v>
      </c>
      <c r="BQ8" s="31"/>
      <c r="BR8" s="31"/>
      <c r="BS8" s="31"/>
      <c r="BT8" s="31">
        <v>1.5381944444444443E-2</v>
      </c>
      <c r="BU8" s="31"/>
      <c r="BV8" s="31"/>
      <c r="BW8" s="31"/>
      <c r="BX8" s="31">
        <v>1.5815972222222221E-2</v>
      </c>
      <c r="BY8" s="31"/>
      <c r="BZ8" s="31">
        <v>1.5914351851851853E-2</v>
      </c>
      <c r="CA8" s="31"/>
      <c r="CB8" s="31"/>
      <c r="CC8" s="31">
        <v>1.539351851851852E-2</v>
      </c>
      <c r="CD8" s="31">
        <v>1.5138888888888889E-2</v>
      </c>
      <c r="CE8" s="31"/>
      <c r="CF8" s="31">
        <v>1.5502083333333333E-2</v>
      </c>
      <c r="CG8" s="31">
        <v>1.525462962962963E-2</v>
      </c>
      <c r="CH8" s="31"/>
      <c r="CI8" s="31"/>
      <c r="CJ8" s="31">
        <v>1.480324074074074E-2</v>
      </c>
      <c r="CK8" s="31">
        <v>1.5023148148148148E-2</v>
      </c>
      <c r="CL8" s="31">
        <v>1.5056828703703702E-2</v>
      </c>
      <c r="CM8" s="31"/>
      <c r="CN8" s="31"/>
      <c r="CO8" s="31">
        <v>1.462962962962963E-2</v>
      </c>
      <c r="CP8" s="31"/>
      <c r="CQ8" s="31"/>
      <c r="CR8" s="31"/>
      <c r="CS8" s="31">
        <v>1.5057870370370369E-2</v>
      </c>
      <c r="CT8" s="31">
        <v>1.4791666666666668E-2</v>
      </c>
      <c r="CU8" s="31"/>
      <c r="CV8" s="31"/>
      <c r="CW8" s="31"/>
      <c r="CX8" s="31"/>
      <c r="CY8" s="31">
        <v>1.5405092592592593E-2</v>
      </c>
      <c r="CZ8" s="31"/>
      <c r="DA8" s="31"/>
      <c r="DB8" s="31"/>
      <c r="DC8" s="31"/>
      <c r="DD8" s="31">
        <v>1.4502314814814815E-2</v>
      </c>
      <c r="DE8" s="31"/>
      <c r="DF8" s="31"/>
      <c r="DG8" s="31">
        <v>1.4814814814814814E-2</v>
      </c>
      <c r="DH8" s="31">
        <v>1.4895833333333332E-2</v>
      </c>
      <c r="DI8" s="31">
        <v>1.4814814814814814E-2</v>
      </c>
      <c r="DJ8" s="31">
        <v>1.4525462962962964E-2</v>
      </c>
      <c r="DK8" s="31"/>
      <c r="DL8" s="31"/>
      <c r="DM8" s="31">
        <v>1.5056905864197532E-2</v>
      </c>
      <c r="DN8" s="31"/>
      <c r="DO8" s="31">
        <v>1.4918981481481483E-2</v>
      </c>
      <c r="DP8" s="31"/>
      <c r="DQ8" s="31"/>
      <c r="DR8" s="31"/>
      <c r="DS8" s="31">
        <v>1.5405092592592593E-2</v>
      </c>
      <c r="DT8" s="31">
        <v>1.503472222222222E-2</v>
      </c>
      <c r="DU8" s="31"/>
      <c r="DV8" s="31"/>
      <c r="DW8" s="31" t="s">
        <v>88</v>
      </c>
      <c r="DX8" s="31"/>
      <c r="DY8" s="31">
        <v>1.5474537037037038E-2</v>
      </c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>
        <v>1.5162037037037036E-2</v>
      </c>
      <c r="EN8" s="31">
        <v>1.5886111111111111E-2</v>
      </c>
      <c r="EO8" s="31">
        <v>1.5509259259259257E-2</v>
      </c>
      <c r="EP8" s="31">
        <v>1.4953703703703705E-2</v>
      </c>
      <c r="EQ8" s="31"/>
      <c r="ER8" s="31"/>
      <c r="ES8" s="31">
        <v>1.5358796296296296E-2</v>
      </c>
      <c r="ET8" s="31">
        <v>1.4652777777777778E-2</v>
      </c>
      <c r="EU8" s="31"/>
      <c r="EV8" s="31"/>
      <c r="EW8" s="31"/>
      <c r="EX8" s="31"/>
      <c r="EY8" s="31"/>
      <c r="EZ8" s="31">
        <v>1.4722222222222222E-2</v>
      </c>
      <c r="FA8" s="31">
        <v>1.5162037037037036E-2</v>
      </c>
      <c r="FB8" s="31">
        <v>1.4652777777777778E-2</v>
      </c>
      <c r="FC8" s="31"/>
      <c r="FD8" s="31"/>
      <c r="FE8" s="31">
        <v>1.4652777777777778E-2</v>
      </c>
      <c r="FF8" s="31"/>
      <c r="FG8" s="31">
        <v>1.5196759259259259E-2</v>
      </c>
      <c r="FH8" s="31"/>
      <c r="FI8" s="31">
        <v>1.5104166666666667E-2</v>
      </c>
      <c r="FJ8" s="31">
        <v>1.545138888888889E-2</v>
      </c>
      <c r="FK8" s="31"/>
      <c r="FL8" s="31">
        <v>1.4490740740740742E-2</v>
      </c>
      <c r="FM8" s="31">
        <v>1.4571759259259258E-2</v>
      </c>
      <c r="FN8" s="31">
        <v>1.4479166666666668E-2</v>
      </c>
      <c r="FO8" s="31">
        <v>1.4236111111111111E-2</v>
      </c>
      <c r="FP8" s="31">
        <v>1.4201388888888888E-2</v>
      </c>
      <c r="FQ8" s="31"/>
      <c r="FR8" s="31"/>
      <c r="FS8" s="31">
        <v>1.4386574074074072E-2</v>
      </c>
      <c r="FT8" s="31">
        <v>1.4224537037037037E-2</v>
      </c>
      <c r="FU8" s="31"/>
      <c r="FV8" s="31"/>
      <c r="FW8" s="31"/>
      <c r="FX8" s="31"/>
      <c r="FY8" s="31">
        <v>1.4490740740740742E-2</v>
      </c>
      <c r="FZ8" s="31">
        <v>1.4780092592592595E-2</v>
      </c>
      <c r="GA8" s="31">
        <v>1.3923611111111111E-2</v>
      </c>
      <c r="GB8" s="31"/>
      <c r="GC8" s="31">
        <v>1.4236111111111111E-2</v>
      </c>
      <c r="GD8" s="31">
        <v>1.3981481481481482E-2</v>
      </c>
      <c r="GE8" s="31">
        <v>1.3865740740740739E-2</v>
      </c>
      <c r="GF8" s="31">
        <v>1.3946759259259258E-2</v>
      </c>
      <c r="GG8" s="31">
        <v>1.4583333333333332E-2</v>
      </c>
      <c r="GH8" s="31"/>
      <c r="GI8" s="31">
        <v>1.545138888888889E-2</v>
      </c>
      <c r="GJ8" s="31"/>
      <c r="GK8" s="31">
        <v>1.4490740740740742E-2</v>
      </c>
      <c r="GL8" s="31">
        <v>1.5162037037037036E-2</v>
      </c>
      <c r="GM8" s="31"/>
      <c r="GN8" s="31"/>
      <c r="GO8" s="31">
        <v>1.4016203703703704E-2</v>
      </c>
      <c r="GP8" s="31">
        <v>1.5046296296296295E-2</v>
      </c>
      <c r="GQ8" s="31">
        <v>1.4282407407407409E-2</v>
      </c>
      <c r="GR8" s="31">
        <v>1.5173611111111112E-2</v>
      </c>
      <c r="GS8" s="31"/>
      <c r="GT8" s="31"/>
      <c r="GU8" s="31"/>
      <c r="GV8" s="31"/>
      <c r="GW8" s="31">
        <v>1.4745370370370372E-2</v>
      </c>
      <c r="GX8" s="31">
        <v>1.4027777777777778E-2</v>
      </c>
      <c r="GY8" s="31"/>
      <c r="GZ8" s="31"/>
      <c r="HA8" s="31"/>
      <c r="HB8" s="31"/>
      <c r="HC8" s="31"/>
      <c r="HD8" s="31">
        <v>1.4398148148148148E-2</v>
      </c>
      <c r="HE8" s="31">
        <v>1.4398148148148148E-2</v>
      </c>
      <c r="HF8" s="31">
        <v>1.4756944444444446E-2</v>
      </c>
      <c r="HG8" s="31">
        <v>1.4872685185185185E-2</v>
      </c>
      <c r="HH8" s="31">
        <v>1.5046296296296295E-2</v>
      </c>
      <c r="HI8" s="31">
        <v>1.4780092592592595E-2</v>
      </c>
      <c r="HJ8" s="31">
        <v>1.4756944444444446E-2</v>
      </c>
      <c r="HK8" s="31">
        <v>1.4525462962962964E-2</v>
      </c>
      <c r="HL8" s="31">
        <v>1.480324074074074E-2</v>
      </c>
      <c r="HM8" s="31">
        <v>1.4745370370370372E-2</v>
      </c>
      <c r="HN8" s="31">
        <v>1.4050925925925927E-2</v>
      </c>
      <c r="HO8" s="31">
        <v>1.4247685185185184E-2</v>
      </c>
      <c r="HP8" s="31"/>
      <c r="HQ8" s="31">
        <v>1.4085648148148151E-2</v>
      </c>
      <c r="HR8" s="31">
        <v>1.4756944444444446E-2</v>
      </c>
      <c r="HS8" s="31">
        <v>1.6041666666666666E-2</v>
      </c>
      <c r="HT8" s="31"/>
      <c r="HU8" s="31"/>
      <c r="HV8" s="31"/>
      <c r="HW8" s="31">
        <v>1.4930555555555556E-2</v>
      </c>
      <c r="HX8" s="31"/>
      <c r="HY8" s="31">
        <v>1.4965277777777779E-2</v>
      </c>
      <c r="HZ8" s="31">
        <v>1.3865740740740739E-2</v>
      </c>
      <c r="IA8" s="31">
        <v>1.6006944444444445E-2</v>
      </c>
      <c r="IB8" s="31">
        <v>1.3865740740740739E-2</v>
      </c>
      <c r="IC8" s="31">
        <v>1.3958333333333335E-2</v>
      </c>
      <c r="ID8" s="31">
        <v>1.3877314814814815E-2</v>
      </c>
      <c r="IE8" s="31">
        <v>1.4108796296296295E-2</v>
      </c>
      <c r="IF8" s="31">
        <v>1.4305555555555557E-2</v>
      </c>
      <c r="IG8" s="31"/>
      <c r="IH8" s="31"/>
      <c r="II8" s="31">
        <v>1.4618055555555556E-2</v>
      </c>
      <c r="IJ8" s="31">
        <v>1.4722222222222222E-2</v>
      </c>
      <c r="IK8" s="31">
        <v>1.4687499999999999E-2</v>
      </c>
      <c r="IL8" s="31">
        <v>1.4305555555555557E-2</v>
      </c>
      <c r="IM8" s="31">
        <v>1.4699074074074074E-2</v>
      </c>
      <c r="IN8" s="31">
        <v>1.494212962962963E-2</v>
      </c>
      <c r="IO8" s="31"/>
      <c r="IP8" s="31">
        <v>1.4351851851851852E-2</v>
      </c>
      <c r="IQ8" s="31">
        <v>1.4722222222222222E-2</v>
      </c>
      <c r="IR8" s="31">
        <v>1.4710648148148148E-2</v>
      </c>
      <c r="IS8" s="31"/>
      <c r="IT8" s="31"/>
      <c r="IU8" s="31"/>
      <c r="IV8" s="31"/>
      <c r="IW8" s="31">
        <v>1.4791666666666668E-2</v>
      </c>
      <c r="IX8" s="31">
        <v>1.4120370370370368E-2</v>
      </c>
      <c r="IY8" s="31">
        <v>1.4456018518518519E-2</v>
      </c>
      <c r="IZ8" s="31">
        <v>1.4548611111111111E-2</v>
      </c>
      <c r="JA8" s="31">
        <v>1.4293981481481482E-2</v>
      </c>
      <c r="JB8" s="31">
        <v>1.4374999999999999E-2</v>
      </c>
      <c r="JC8" s="31">
        <v>1.4155092592592592E-2</v>
      </c>
      <c r="JD8" s="31"/>
      <c r="JE8" s="31">
        <v>1.4403260030864198E-2</v>
      </c>
      <c r="JF8" s="31"/>
      <c r="JG8" s="31">
        <v>1.5219907407407409E-2</v>
      </c>
      <c r="JH8" s="31">
        <v>1.5046296296296295E-2</v>
      </c>
      <c r="JI8" s="31">
        <v>1.5127314814814816E-2</v>
      </c>
      <c r="JJ8" s="31">
        <v>1.4120370370370368E-2</v>
      </c>
      <c r="JK8" s="31">
        <v>1.4525462962962964E-2</v>
      </c>
      <c r="JL8" s="31"/>
      <c r="JM8" s="31"/>
      <c r="JN8" s="31"/>
      <c r="JO8" s="31">
        <v>1.5046296296296295E-2</v>
      </c>
      <c r="JP8" s="31">
        <v>1.6145833333333335E-2</v>
      </c>
      <c r="JQ8" s="31">
        <v>1.4479166666666668E-2</v>
      </c>
      <c r="JR8" s="31">
        <v>1.4699074074074074E-2</v>
      </c>
      <c r="JS8" s="31">
        <v>1.4571759259259258E-2</v>
      </c>
      <c r="JT8" s="31">
        <v>1.5763888888888886E-2</v>
      </c>
      <c r="JU8" s="31"/>
      <c r="JV8" s="31"/>
      <c r="JW8" s="31">
        <v>1.5162037037037036E-2</v>
      </c>
      <c r="JX8" s="31">
        <v>1.4652777777777778E-2</v>
      </c>
      <c r="JY8" s="31">
        <v>1.4328703703703703E-2</v>
      </c>
      <c r="JZ8" s="31"/>
      <c r="KA8" s="31">
        <v>1.4421296296296295E-2</v>
      </c>
      <c r="KB8" s="31">
        <v>1.3923611111111111E-2</v>
      </c>
      <c r="KC8" s="31"/>
      <c r="KD8" s="31"/>
      <c r="KE8" s="31"/>
      <c r="KF8" s="31"/>
      <c r="KG8" s="31">
        <v>1.3506944444444445E-2</v>
      </c>
      <c r="KH8" s="31"/>
      <c r="KI8" s="31"/>
      <c r="KJ8" s="31"/>
      <c r="KK8" s="31">
        <v>1.4548611111111111E-2</v>
      </c>
      <c r="KL8" s="31">
        <v>1.4328703703703703E-2</v>
      </c>
      <c r="KM8" s="31">
        <v>1.4456018518518519E-2</v>
      </c>
      <c r="KN8" s="31"/>
      <c r="KO8" s="31">
        <v>1.4756944444444446E-2</v>
      </c>
      <c r="KP8" s="31"/>
      <c r="KQ8" s="31">
        <v>1.4618055555555556E-2</v>
      </c>
      <c r="KR8" s="31">
        <v>1.4467592592592593E-2</v>
      </c>
      <c r="KS8" s="31">
        <v>1.3819444444444445E-2</v>
      </c>
      <c r="KT8" s="31">
        <v>1.5833333333333335E-2</v>
      </c>
      <c r="KU8" s="31"/>
      <c r="KV8" s="31"/>
      <c r="KW8" s="31"/>
      <c r="KX8" s="31"/>
      <c r="KY8" s="31">
        <v>1.4479166666666668E-2</v>
      </c>
      <c r="KZ8" s="31">
        <v>1.4479166666666668E-2</v>
      </c>
      <c r="LA8" s="31">
        <v>1.4374999999999999E-2</v>
      </c>
      <c r="LB8" s="31">
        <v>1.4467592592592593E-2</v>
      </c>
      <c r="LC8" s="31">
        <v>1.4467592592592593E-2</v>
      </c>
      <c r="LD8" s="31"/>
      <c r="LE8" s="31"/>
      <c r="LF8" s="31"/>
      <c r="LG8" s="31"/>
      <c r="LH8" s="31">
        <v>1.4953703703703705E-2</v>
      </c>
      <c r="LI8" s="31">
        <v>1.5046296296296295E-2</v>
      </c>
      <c r="LJ8" s="31">
        <v>1.5370370370370369E-2</v>
      </c>
      <c r="LK8" s="31"/>
      <c r="LL8" s="31"/>
      <c r="LM8" s="31">
        <v>1.741898148148148E-2</v>
      </c>
      <c r="LN8" s="31">
        <v>1.5127314814814816E-2</v>
      </c>
      <c r="LO8" s="31">
        <v>1.4386574074074072E-2</v>
      </c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 t="s">
        <v>86</v>
      </c>
      <c r="MA8" s="31">
        <v>1.5486111111111112E-2</v>
      </c>
      <c r="MB8" s="31"/>
      <c r="MC8" s="31"/>
      <c r="MD8" s="31"/>
      <c r="ME8" s="31">
        <v>1.5011574074074075E-2</v>
      </c>
      <c r="MF8" s="31"/>
      <c r="MG8" s="31"/>
      <c r="MH8" s="31"/>
      <c r="MI8" s="31"/>
      <c r="MJ8" s="31"/>
      <c r="MK8" s="31">
        <v>1.5671296296296298E-2</v>
      </c>
      <c r="ML8" s="31">
        <v>1.5150462962962963E-2</v>
      </c>
      <c r="MM8" s="31"/>
      <c r="MN8" s="31"/>
      <c r="MO8" s="31"/>
      <c r="MP8" s="31"/>
      <c r="MQ8" s="31"/>
      <c r="MR8" s="31"/>
      <c r="MS8" s="31"/>
      <c r="MT8" s="31">
        <v>1.545138888888889E-2</v>
      </c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>
        <v>1.6979166666666667E-2</v>
      </c>
      <c r="NH8" s="31"/>
      <c r="NI8" s="31"/>
      <c r="NJ8" s="31"/>
      <c r="NK8" s="31"/>
      <c r="NL8" s="31"/>
      <c r="NM8" s="31"/>
      <c r="NN8" s="31">
        <v>1.5509259259259257E-2</v>
      </c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>
        <v>1.5659722222222224E-2</v>
      </c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</row>
    <row r="9" spans="1:405" ht="11.25" hidden="1" customHeight="1" x14ac:dyDescent="0.2">
      <c r="A9" s="40" t="s">
        <v>216</v>
      </c>
      <c r="B9" s="102"/>
      <c r="C9" s="102"/>
      <c r="D9" s="102"/>
      <c r="E9" s="41" t="s">
        <v>1</v>
      </c>
      <c r="F9" s="42" t="str">
        <f t="shared" si="0"/>
        <v xml:space="preserve"> </v>
      </c>
      <c r="G9" s="42" t="str">
        <f t="shared" si="1"/>
        <v xml:space="preserve"> </v>
      </c>
      <c r="H9" s="42" t="str">
        <f t="shared" si="2"/>
        <v xml:space="preserve"> </v>
      </c>
      <c r="I9" s="42" t="str">
        <f t="shared" si="3"/>
        <v xml:space="preserve"> </v>
      </c>
      <c r="J9" s="42" t="str">
        <f t="shared" si="4"/>
        <v xml:space="preserve"> </v>
      </c>
      <c r="K9" s="42" t="str">
        <f t="shared" si="5"/>
        <v xml:space="preserve"> </v>
      </c>
      <c r="L9" s="42" t="str">
        <f t="shared" si="6"/>
        <v xml:space="preserve"> </v>
      </c>
      <c r="M9" s="42" t="str">
        <f t="shared" si="7"/>
        <v xml:space="preserve"> </v>
      </c>
      <c r="N9" s="42" t="str">
        <f t="shared" si="8"/>
        <v xml:space="preserve"> </v>
      </c>
      <c r="O9" s="42">
        <f t="shared" si="9"/>
        <v>1.3692129629629629E-2</v>
      </c>
      <c r="P9" s="42" t="str">
        <f t="shared" si="10"/>
        <v xml:space="preserve"> </v>
      </c>
      <c r="Q9" s="42" t="str">
        <f t="shared" si="11"/>
        <v xml:space="preserve"> </v>
      </c>
      <c r="R9" s="42" t="str">
        <f t="shared" si="12"/>
        <v xml:space="preserve"> </v>
      </c>
      <c r="S9" s="42" t="str">
        <f t="shared" si="13"/>
        <v xml:space="preserve"> </v>
      </c>
      <c r="T9" s="42" t="str">
        <f t="shared" si="14"/>
        <v xml:space="preserve"> </v>
      </c>
      <c r="U9" s="42" t="str">
        <f t="shared" si="15"/>
        <v xml:space="preserve"> </v>
      </c>
      <c r="V9" s="93">
        <f t="shared" si="16"/>
        <v>1.3692129629629629E-2</v>
      </c>
      <c r="W9" s="82">
        <f t="shared" si="17"/>
        <v>2</v>
      </c>
      <c r="X9" s="99">
        <f t="shared" si="18"/>
        <v>2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>
        <v>1.3692129629629629E-2</v>
      </c>
      <c r="IE9" s="31" t="s">
        <v>53</v>
      </c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</row>
    <row r="10" spans="1:405" ht="11.25" customHeight="1" x14ac:dyDescent="0.2">
      <c r="A10" s="40" t="s">
        <v>67</v>
      </c>
      <c r="B10" s="102"/>
      <c r="C10" s="102"/>
      <c r="D10" s="102"/>
      <c r="E10" s="41" t="s">
        <v>1</v>
      </c>
      <c r="F10" s="42" t="str">
        <f t="shared" si="0"/>
        <v xml:space="preserve"> </v>
      </c>
      <c r="G10" s="42" t="str">
        <f t="shared" si="1"/>
        <v xml:space="preserve"> </v>
      </c>
      <c r="H10" s="42" t="str">
        <f t="shared" si="2"/>
        <v xml:space="preserve"> </v>
      </c>
      <c r="I10" s="42" t="str">
        <f t="shared" si="3"/>
        <v xml:space="preserve"> </v>
      </c>
      <c r="J10" s="42" t="str">
        <f t="shared" si="4"/>
        <v xml:space="preserve"> </v>
      </c>
      <c r="K10" s="42">
        <f t="shared" si="5"/>
        <v>1.3692129629629629E-2</v>
      </c>
      <c r="L10" s="42" t="str">
        <f t="shared" si="6"/>
        <v xml:space="preserve"> </v>
      </c>
      <c r="M10" s="42">
        <f t="shared" si="7"/>
        <v>1.3993055555555555E-2</v>
      </c>
      <c r="N10" s="42">
        <f t="shared" si="8"/>
        <v>1.4453125000000001E-2</v>
      </c>
      <c r="O10" s="42">
        <f t="shared" si="9"/>
        <v>1.4124228395061731E-2</v>
      </c>
      <c r="P10" s="42" t="str">
        <f t="shared" si="10"/>
        <v xml:space="preserve"> </v>
      </c>
      <c r="Q10" s="42" t="str">
        <f t="shared" si="11"/>
        <v xml:space="preserve"> </v>
      </c>
      <c r="R10" s="42" t="str">
        <f t="shared" si="12"/>
        <v xml:space="preserve"> </v>
      </c>
      <c r="S10" s="42" t="str">
        <f t="shared" si="13"/>
        <v xml:space="preserve"> </v>
      </c>
      <c r="T10" s="42" t="str">
        <f t="shared" si="14"/>
        <v xml:space="preserve"> </v>
      </c>
      <c r="U10" s="42" t="str">
        <f t="shared" si="15"/>
        <v xml:space="preserve"> </v>
      </c>
      <c r="V10" s="93">
        <f t="shared" si="16"/>
        <v>1.3692129629629629E-2</v>
      </c>
      <c r="W10" s="82">
        <f t="shared" si="17"/>
        <v>12</v>
      </c>
      <c r="X10" s="99">
        <f t="shared" si="18"/>
        <v>53</v>
      </c>
      <c r="Y10" s="31"/>
      <c r="Z10" s="200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>
        <v>1.3692129629629629E-2</v>
      </c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>
        <v>1.3993055555555555E-2</v>
      </c>
      <c r="GH10" s="31"/>
      <c r="GI10" s="31"/>
      <c r="GJ10" s="31"/>
      <c r="GK10" s="31"/>
      <c r="GL10" s="31">
        <v>1.4351851851851852E-2</v>
      </c>
      <c r="GM10" s="31"/>
      <c r="GN10" s="31">
        <v>1.4467592592592593E-2</v>
      </c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>
        <v>1.4282407407407409E-2</v>
      </c>
      <c r="HB10" s="31"/>
      <c r="HC10" s="31"/>
      <c r="HD10" s="31"/>
      <c r="HE10" s="31"/>
      <c r="HF10" s="31"/>
      <c r="HG10" s="31">
        <v>1.4710648148148148E-2</v>
      </c>
      <c r="HH10" s="31"/>
      <c r="HI10" s="31">
        <v>1.4537037037037038E-2</v>
      </c>
      <c r="HJ10" s="31">
        <v>1.3981481481481482E-2</v>
      </c>
      <c r="HK10" s="31"/>
      <c r="HL10" s="31">
        <v>1.4259259259259261E-2</v>
      </c>
      <c r="HM10" s="31">
        <v>1.4259259259259261E-2</v>
      </c>
      <c r="HN10" s="31">
        <v>1.3923611111111111E-2</v>
      </c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>
        <v>1.3784722222222224E-2</v>
      </c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</row>
    <row r="11" spans="1:405" ht="11.25" customHeight="1" x14ac:dyDescent="0.2">
      <c r="A11" s="40" t="s">
        <v>38</v>
      </c>
      <c r="B11" s="102"/>
      <c r="C11" s="102"/>
      <c r="D11" s="102"/>
      <c r="E11" s="41" t="s">
        <v>1</v>
      </c>
      <c r="F11" s="42" t="str">
        <f t="shared" si="0"/>
        <v xml:space="preserve"> </v>
      </c>
      <c r="G11" s="42" t="str">
        <f t="shared" si="1"/>
        <v xml:space="preserve"> </v>
      </c>
      <c r="H11" s="42">
        <f t="shared" si="2"/>
        <v>1.548611111111111E-2</v>
      </c>
      <c r="I11" s="42" t="str">
        <f t="shared" si="3"/>
        <v xml:space="preserve"> </v>
      </c>
      <c r="J11" s="42">
        <f t="shared" si="4"/>
        <v>1.4438117283950619E-2</v>
      </c>
      <c r="K11" s="42">
        <f t="shared" si="5"/>
        <v>1.4594907407407405E-2</v>
      </c>
      <c r="L11" s="42">
        <f t="shared" si="6"/>
        <v>1.4599537037037036E-2</v>
      </c>
      <c r="M11" s="42">
        <f t="shared" si="7"/>
        <v>1.428872053872054E-2</v>
      </c>
      <c r="N11" s="42">
        <f t="shared" si="8"/>
        <v>1.447482638888889E-2</v>
      </c>
      <c r="O11" s="42">
        <f t="shared" si="9"/>
        <v>1.446643518518519E-2</v>
      </c>
      <c r="P11" s="42">
        <f t="shared" si="10"/>
        <v>1.4560185185185185E-2</v>
      </c>
      <c r="Q11" s="42">
        <f t="shared" si="11"/>
        <v>1.4050925925925927E-2</v>
      </c>
      <c r="R11" s="42">
        <f t="shared" si="12"/>
        <v>1.4571759259259258E-2</v>
      </c>
      <c r="S11" s="42" t="str">
        <f t="shared" si="13"/>
        <v xml:space="preserve"> </v>
      </c>
      <c r="T11" s="42" t="str">
        <f t="shared" si="14"/>
        <v xml:space="preserve"> </v>
      </c>
      <c r="U11" s="42">
        <f t="shared" si="15"/>
        <v>1.480324074074074E-2</v>
      </c>
      <c r="V11" s="93">
        <f t="shared" si="16"/>
        <v>1.3807870370370371E-2</v>
      </c>
      <c r="W11" s="82">
        <f t="shared" si="17"/>
        <v>64</v>
      </c>
      <c r="X11" s="99">
        <f t="shared" si="18"/>
        <v>167</v>
      </c>
      <c r="Y11" s="31"/>
      <c r="Z11" s="57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>
        <v>1.5509259259259257E-2</v>
      </c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>
        <v>1.5462962962962963E-2</v>
      </c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 t="s">
        <v>53</v>
      </c>
      <c r="CW11" s="31"/>
      <c r="CX11" s="31">
        <v>1.4548611111111111E-2</v>
      </c>
      <c r="CY11" s="31"/>
      <c r="CZ11" s="31" t="s">
        <v>74</v>
      </c>
      <c r="DA11" s="31"/>
      <c r="DB11" s="31"/>
      <c r="DC11" s="31"/>
      <c r="DD11" s="31">
        <v>1.4305555555555557E-2</v>
      </c>
      <c r="DE11" s="31"/>
      <c r="DF11" s="31"/>
      <c r="DG11" s="31">
        <v>1.4490740740740742E-2</v>
      </c>
      <c r="DH11" s="31"/>
      <c r="DI11" s="31"/>
      <c r="DJ11" s="31"/>
      <c r="DK11" s="31"/>
      <c r="DL11" s="31">
        <v>1.4270833333333335E-2</v>
      </c>
      <c r="DM11" s="31">
        <v>1.4574845679012349E-2</v>
      </c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>
        <v>1.4594907407407405E-2</v>
      </c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>
        <v>1.4837962962962963E-2</v>
      </c>
      <c r="ER11" s="31">
        <v>1.4837962962962963E-2</v>
      </c>
      <c r="ES11" s="31">
        <v>1.5335648148148147E-2</v>
      </c>
      <c r="ET11" s="31"/>
      <c r="EU11" s="31">
        <v>1.4328703703703703E-2</v>
      </c>
      <c r="EV11" s="31"/>
      <c r="EW11" s="31">
        <v>1.4571759259259258E-2</v>
      </c>
      <c r="EX11" s="31">
        <v>1.5104166666666667E-2</v>
      </c>
      <c r="EY11" s="31"/>
      <c r="EZ11" s="31">
        <v>1.40625E-2</v>
      </c>
      <c r="FA11" s="31">
        <v>1.4756944444444446E-2</v>
      </c>
      <c r="FB11" s="31"/>
      <c r="FC11" s="31">
        <v>1.3807870370370371E-2</v>
      </c>
      <c r="FD11" s="31"/>
      <c r="FE11" s="31"/>
      <c r="FF11" s="31"/>
      <c r="FG11" s="31">
        <v>1.4351851851851852E-2</v>
      </c>
      <c r="FH11" s="31"/>
      <c r="FI11" s="31"/>
      <c r="FJ11" s="31"/>
      <c r="FK11" s="31"/>
      <c r="FL11" s="31">
        <v>1.4375000000000001E-2</v>
      </c>
      <c r="FM11" s="31">
        <v>1.4490740740740742E-2</v>
      </c>
      <c r="FN11" s="31">
        <v>1.4872685185185185E-2</v>
      </c>
      <c r="FO11" s="31">
        <v>1.4293981481481482E-2</v>
      </c>
      <c r="FP11" s="31"/>
      <c r="FQ11" s="31"/>
      <c r="FR11" s="31">
        <v>1.4305555555555557E-2</v>
      </c>
      <c r="FS11" s="31"/>
      <c r="FT11" s="31">
        <v>1.4108796296296295E-2</v>
      </c>
      <c r="FU11" s="31"/>
      <c r="FV11" s="31"/>
      <c r="FW11" s="31"/>
      <c r="FX11" s="31">
        <v>1.4120370370370368E-2</v>
      </c>
      <c r="FY11" s="31"/>
      <c r="FZ11" s="31">
        <v>1.4930555555555556E-2</v>
      </c>
      <c r="GA11" s="31">
        <v>1.3854166666666666E-2</v>
      </c>
      <c r="GB11" s="31"/>
      <c r="GC11" s="31"/>
      <c r="GD11" s="31"/>
      <c r="GE11" s="31">
        <v>1.3854166666666666E-2</v>
      </c>
      <c r="GF11" s="31">
        <v>1.3969907407407408E-2</v>
      </c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138">
        <v>1.4224537037037037E-2</v>
      </c>
      <c r="GZ11" s="31">
        <v>1.3993055555555555E-2</v>
      </c>
      <c r="HA11" s="31">
        <v>1.5150462962962963E-2</v>
      </c>
      <c r="HB11" s="31">
        <v>1.4398148148148148E-2</v>
      </c>
      <c r="HC11" s="31">
        <v>1.4328703703703703E-2</v>
      </c>
      <c r="HD11" s="31">
        <v>1.4282407407407409E-2</v>
      </c>
      <c r="HE11" s="31">
        <v>1.4363425925925925E-2</v>
      </c>
      <c r="HF11" s="31"/>
      <c r="HG11" s="31">
        <v>1.5057870370370369E-2</v>
      </c>
      <c r="HH11" s="31"/>
      <c r="HI11" s="31">
        <v>1.4571759259259258E-2</v>
      </c>
      <c r="HJ11" s="31"/>
      <c r="HK11" s="31"/>
      <c r="HL11" s="31"/>
      <c r="HM11" s="31"/>
      <c r="HN11" s="31">
        <v>1.4074074074074074E-2</v>
      </c>
      <c r="HO11" s="31">
        <v>1.4236111111111111E-2</v>
      </c>
      <c r="HP11" s="31"/>
      <c r="HQ11" s="31">
        <v>1.4085648148148151E-2</v>
      </c>
      <c r="HR11" s="31">
        <v>1.4305555555555557E-2</v>
      </c>
      <c r="HS11" s="31"/>
      <c r="HT11" s="31">
        <v>1.4201388888888888E-2</v>
      </c>
      <c r="HU11" s="31"/>
      <c r="HV11" s="31">
        <v>1.4988425925925926E-2</v>
      </c>
      <c r="HW11" s="31"/>
      <c r="HX11" s="31"/>
      <c r="HY11" s="31"/>
      <c r="HZ11" s="31"/>
      <c r="IA11" s="31">
        <v>1.5578703703703704E-2</v>
      </c>
      <c r="IB11" s="31">
        <v>1.4097222222222221E-2</v>
      </c>
      <c r="IC11" s="31"/>
      <c r="ID11" s="31"/>
      <c r="IE11" s="31"/>
      <c r="IF11" s="31">
        <v>1.4525462962962964E-2</v>
      </c>
      <c r="IG11" s="31"/>
      <c r="IH11" s="31"/>
      <c r="II11" s="31"/>
      <c r="IJ11" s="31"/>
      <c r="IK11" s="31"/>
      <c r="IL11" s="31"/>
      <c r="IM11" s="31">
        <v>1.486111111111111E-2</v>
      </c>
      <c r="IN11" s="31">
        <v>1.4837962962962963E-2</v>
      </c>
      <c r="IO11" s="31">
        <v>1.4664351851851852E-2</v>
      </c>
      <c r="IP11" s="31"/>
      <c r="IQ11" s="31">
        <v>1.486111111111111E-2</v>
      </c>
      <c r="IR11" s="31">
        <v>1.4409722222222221E-2</v>
      </c>
      <c r="IS11" s="31"/>
      <c r="IT11" s="31"/>
      <c r="IU11" s="31"/>
      <c r="IV11" s="31">
        <v>1.4583333333333332E-2</v>
      </c>
      <c r="IW11" s="31"/>
      <c r="IX11" s="31"/>
      <c r="IY11" s="31">
        <v>1.4467592592592593E-2</v>
      </c>
      <c r="IZ11" s="31">
        <v>1.4236111111111111E-2</v>
      </c>
      <c r="JA11" s="31">
        <v>1.4120370370370368E-2</v>
      </c>
      <c r="JB11" s="31"/>
      <c r="JC11" s="31"/>
      <c r="JD11" s="31"/>
      <c r="JE11" s="31"/>
      <c r="JF11" s="31">
        <v>1.539351851851852E-2</v>
      </c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>
        <v>1.4050925925925927E-2</v>
      </c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 t="s">
        <v>310</v>
      </c>
      <c r="KZ11" s="31">
        <v>1.4571759259259258E-2</v>
      </c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>
        <v>1.4247685185185184E-2</v>
      </c>
      <c r="NU11" s="31">
        <v>1.5358796296296296E-2</v>
      </c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</row>
    <row r="12" spans="1:405" ht="11.25" hidden="1" customHeight="1" x14ac:dyDescent="0.2">
      <c r="A12" s="40" t="s">
        <v>215</v>
      </c>
      <c r="B12" s="102"/>
      <c r="C12" s="102"/>
      <c r="D12" s="102"/>
      <c r="E12" s="41" t="s">
        <v>1</v>
      </c>
      <c r="F12" s="42" t="str">
        <f t="shared" si="0"/>
        <v xml:space="preserve"> </v>
      </c>
      <c r="G12" s="42" t="str">
        <f t="shared" si="1"/>
        <v xml:space="preserve"> </v>
      </c>
      <c r="H12" s="42" t="str">
        <f t="shared" si="2"/>
        <v xml:space="preserve"> </v>
      </c>
      <c r="I12" s="42" t="str">
        <f t="shared" si="3"/>
        <v xml:space="preserve"> </v>
      </c>
      <c r="J12" s="42" t="str">
        <f t="shared" si="4"/>
        <v xml:space="preserve"> </v>
      </c>
      <c r="K12" s="42" t="str">
        <f t="shared" si="5"/>
        <v xml:space="preserve"> </v>
      </c>
      <c r="L12" s="42" t="str">
        <f t="shared" si="6"/>
        <v xml:space="preserve"> </v>
      </c>
      <c r="M12" s="42" t="str">
        <f t="shared" si="7"/>
        <v xml:space="preserve"> </v>
      </c>
      <c r="N12" s="42" t="str">
        <f t="shared" si="8"/>
        <v xml:space="preserve"> </v>
      </c>
      <c r="O12" s="42">
        <f t="shared" si="9"/>
        <v>1.3969907407407408E-2</v>
      </c>
      <c r="P12" s="42" t="str">
        <f t="shared" si="10"/>
        <v xml:space="preserve"> </v>
      </c>
      <c r="Q12" s="42" t="str">
        <f t="shared" si="11"/>
        <v xml:space="preserve"> </v>
      </c>
      <c r="R12" s="42" t="str">
        <f t="shared" si="12"/>
        <v xml:space="preserve"> </v>
      </c>
      <c r="S12" s="42" t="str">
        <f t="shared" si="13"/>
        <v xml:space="preserve"> </v>
      </c>
      <c r="T12" s="42" t="str">
        <f t="shared" si="14"/>
        <v xml:space="preserve"> </v>
      </c>
      <c r="U12" s="42" t="str">
        <f t="shared" si="15"/>
        <v xml:space="preserve"> </v>
      </c>
      <c r="V12" s="93">
        <f t="shared" si="16"/>
        <v>1.3969907407407408E-2</v>
      </c>
      <c r="W12" s="82">
        <f t="shared" si="17"/>
        <v>1</v>
      </c>
      <c r="X12" s="99">
        <f t="shared" si="18"/>
        <v>1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>
        <v>1.3969907407407408E-2</v>
      </c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</row>
    <row r="13" spans="1:405" ht="11.25" hidden="1" customHeight="1" x14ac:dyDescent="0.2">
      <c r="A13" s="40" t="s">
        <v>10</v>
      </c>
      <c r="B13" s="102"/>
      <c r="C13" s="102"/>
      <c r="D13" s="102"/>
      <c r="E13" s="41" t="s">
        <v>1</v>
      </c>
      <c r="F13" s="42">
        <f t="shared" si="0"/>
        <v>1.5391589506172839E-2</v>
      </c>
      <c r="G13" s="42">
        <f t="shared" si="1"/>
        <v>1.4902263374485599E-2</v>
      </c>
      <c r="H13" s="42">
        <f t="shared" si="2"/>
        <v>1.5118953818172571E-2</v>
      </c>
      <c r="I13" s="42">
        <f t="shared" si="3"/>
        <v>1.4647633744855967E-2</v>
      </c>
      <c r="J13" s="42" t="str">
        <f t="shared" si="4"/>
        <v xml:space="preserve"> </v>
      </c>
      <c r="K13" s="42" t="str">
        <f t="shared" si="5"/>
        <v xml:space="preserve"> </v>
      </c>
      <c r="L13" s="42" t="str">
        <f t="shared" si="6"/>
        <v xml:space="preserve"> </v>
      </c>
      <c r="M13" s="42" t="str">
        <f t="shared" si="7"/>
        <v xml:space="preserve"> </v>
      </c>
      <c r="N13" s="42" t="str">
        <f t="shared" si="8"/>
        <v xml:space="preserve"> </v>
      </c>
      <c r="O13" s="42" t="str">
        <f t="shared" si="9"/>
        <v xml:space="preserve"> </v>
      </c>
      <c r="P13" s="42" t="str">
        <f t="shared" si="10"/>
        <v xml:space="preserve"> </v>
      </c>
      <c r="Q13" s="42" t="str">
        <f t="shared" si="11"/>
        <v xml:space="preserve"> </v>
      </c>
      <c r="R13" s="42" t="str">
        <f t="shared" si="12"/>
        <v xml:space="preserve"> </v>
      </c>
      <c r="S13" s="42" t="str">
        <f t="shared" si="13"/>
        <v xml:space="preserve"> </v>
      </c>
      <c r="T13" s="42" t="str">
        <f t="shared" si="14"/>
        <v xml:space="preserve"> </v>
      </c>
      <c r="U13" s="42" t="str">
        <f t="shared" si="15"/>
        <v xml:space="preserve"> </v>
      </c>
      <c r="V13" s="93">
        <f t="shared" si="16"/>
        <v>1.4027777777777778E-2</v>
      </c>
      <c r="W13" s="82">
        <f t="shared" si="17"/>
        <v>49</v>
      </c>
      <c r="X13" s="99">
        <f t="shared" si="18"/>
        <v>49</v>
      </c>
      <c r="Y13" s="31">
        <v>1.5636574074074074E-2</v>
      </c>
      <c r="Z13" s="31">
        <v>1.5358796296296296E-2</v>
      </c>
      <c r="AA13" s="31">
        <v>1.5208333333333332E-2</v>
      </c>
      <c r="AB13" s="31">
        <v>1.5474537037037038E-2</v>
      </c>
      <c r="AC13" s="31">
        <v>1.5150462962962963E-2</v>
      </c>
      <c r="AD13" s="31">
        <v>1.5520833333333333E-2</v>
      </c>
      <c r="AE13" s="31">
        <v>1.6585648148148148E-2</v>
      </c>
      <c r="AF13" s="31">
        <v>1.5023148148148148E-2</v>
      </c>
      <c r="AG13" s="31">
        <v>1.5625E-2</v>
      </c>
      <c r="AH13" s="31">
        <v>1.5069444444444443E-2</v>
      </c>
      <c r="AI13" s="31">
        <v>1.539351851851852E-2</v>
      </c>
      <c r="AJ13" s="31">
        <v>1.4328703703703703E-2</v>
      </c>
      <c r="AK13" s="31">
        <v>1.4594907407407405E-2</v>
      </c>
      <c r="AL13" s="31">
        <v>1.4791666666666668E-2</v>
      </c>
      <c r="AM13" s="31">
        <v>1.4791666666666668E-2</v>
      </c>
      <c r="AN13" s="31">
        <v>1.5219907407407409E-2</v>
      </c>
      <c r="AO13" s="31"/>
      <c r="AP13" s="31">
        <v>1.5138888888888889E-2</v>
      </c>
      <c r="AQ13" s="31">
        <v>1.511574074074074E-2</v>
      </c>
      <c r="AR13" s="31">
        <v>1.4652777777777778E-2</v>
      </c>
      <c r="AS13" s="31">
        <v>1.4733796296296295E-2</v>
      </c>
      <c r="AT13" s="31">
        <v>1.4409722222222221E-2</v>
      </c>
      <c r="AU13" s="31">
        <v>1.4537037037037038E-2</v>
      </c>
      <c r="AV13" s="31">
        <v>1.4201388888888888E-2</v>
      </c>
      <c r="AW13" s="31">
        <v>1.4027777777777778E-2</v>
      </c>
      <c r="AX13" s="31"/>
      <c r="AY13" s="31"/>
      <c r="AZ13" s="31"/>
      <c r="BA13" s="31">
        <v>1.6805555555555556E-2</v>
      </c>
      <c r="BB13" s="31"/>
      <c r="BC13" s="31">
        <v>1.579861111111111E-2</v>
      </c>
      <c r="BD13" s="31">
        <v>1.4699074074074074E-2</v>
      </c>
      <c r="BE13" s="31"/>
      <c r="BF13" s="31">
        <v>1.4837962962962963E-2</v>
      </c>
      <c r="BG13" s="31">
        <v>1.4988425925925926E-2</v>
      </c>
      <c r="BH13" s="31"/>
      <c r="BI13" s="31"/>
      <c r="BJ13" s="31"/>
      <c r="BK13" s="31">
        <v>1.5358796296296296E-2</v>
      </c>
      <c r="BL13" s="31"/>
      <c r="BM13" s="31">
        <v>1.4965277777777779E-2</v>
      </c>
      <c r="BN13" s="31" t="s">
        <v>49</v>
      </c>
      <c r="BO13" s="31">
        <v>1.5625E-2</v>
      </c>
      <c r="BP13" s="31">
        <v>1.4340277777777776E-2</v>
      </c>
      <c r="BQ13" s="31"/>
      <c r="BR13" s="31"/>
      <c r="BS13" s="31"/>
      <c r="BT13" s="31">
        <v>1.4699074074074074E-2</v>
      </c>
      <c r="BU13" s="31">
        <v>1.5023148148148148E-2</v>
      </c>
      <c r="BV13" s="31">
        <v>1.4687499999999999E-2</v>
      </c>
      <c r="BW13" s="31">
        <v>1.4756944444444446E-2</v>
      </c>
      <c r="BX13" s="31">
        <v>1.5079705306267807E-2</v>
      </c>
      <c r="BY13" s="31">
        <v>1.4756944444444446E-2</v>
      </c>
      <c r="BZ13" s="31">
        <v>1.5763888888888886E-2</v>
      </c>
      <c r="CA13" s="31">
        <v>1.4699074074074074E-2</v>
      </c>
      <c r="CB13" s="31" t="s">
        <v>64</v>
      </c>
      <c r="CC13" s="31">
        <v>1.4467592592592593E-2</v>
      </c>
      <c r="CD13" s="31">
        <v>1.4479166666666668E-2</v>
      </c>
      <c r="CE13" s="31"/>
      <c r="CF13" s="31"/>
      <c r="CG13" s="31"/>
      <c r="CH13" s="31">
        <v>1.4733796296296295E-2</v>
      </c>
      <c r="CI13" s="31">
        <v>1.4189814814814815E-2</v>
      </c>
      <c r="CJ13" s="31">
        <v>1.4502314814814815E-2</v>
      </c>
      <c r="CK13" s="31"/>
      <c r="CL13" s="31"/>
      <c r="CM13" s="31"/>
      <c r="CN13" s="31">
        <v>1.4236111111111111E-2</v>
      </c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</row>
    <row r="14" spans="1:405" ht="11.25" customHeight="1" x14ac:dyDescent="0.2">
      <c r="A14" s="40" t="s">
        <v>73</v>
      </c>
      <c r="B14" s="102"/>
      <c r="C14" s="102"/>
      <c r="D14" s="102"/>
      <c r="E14" s="41" t="s">
        <v>1</v>
      </c>
      <c r="F14" s="42" t="str">
        <f t="shared" si="0"/>
        <v xml:space="preserve"> </v>
      </c>
      <c r="G14" s="42" t="str">
        <f t="shared" si="1"/>
        <v xml:space="preserve"> </v>
      </c>
      <c r="H14" s="42" t="str">
        <f t="shared" si="2"/>
        <v xml:space="preserve"> </v>
      </c>
      <c r="I14" s="42" t="str">
        <f t="shared" si="3"/>
        <v xml:space="preserve"> </v>
      </c>
      <c r="J14" s="42">
        <f t="shared" si="4"/>
        <v>1.7476851851851855E-2</v>
      </c>
      <c r="K14" s="42">
        <f t="shared" si="5"/>
        <v>1.6891203703703707E-2</v>
      </c>
      <c r="L14" s="42">
        <f t="shared" si="6"/>
        <v>1.5696373456790126E-2</v>
      </c>
      <c r="M14" s="42">
        <f t="shared" si="7"/>
        <v>1.4858539094650201E-2</v>
      </c>
      <c r="N14" s="42">
        <f t="shared" si="8"/>
        <v>1.5535078347578351E-2</v>
      </c>
      <c r="O14" s="42">
        <f t="shared" si="9"/>
        <v>1.5991512345679013E-2</v>
      </c>
      <c r="P14" s="42">
        <f t="shared" si="10"/>
        <v>1.5177997860549942E-2</v>
      </c>
      <c r="Q14" s="42">
        <f t="shared" si="11"/>
        <v>1.5222800925925926E-2</v>
      </c>
      <c r="R14" s="42">
        <f t="shared" si="12"/>
        <v>1.480324074074074E-2</v>
      </c>
      <c r="S14" s="42">
        <f t="shared" si="13"/>
        <v>1.5014467592592591E-2</v>
      </c>
      <c r="T14" s="42">
        <f t="shared" si="14"/>
        <v>1.5539641203703703E-2</v>
      </c>
      <c r="U14" s="42">
        <f t="shared" si="15"/>
        <v>1.5157407407407408E-2</v>
      </c>
      <c r="V14" s="93">
        <f t="shared" si="16"/>
        <v>1.4108796296296295E-2</v>
      </c>
      <c r="W14" s="82">
        <f t="shared" si="17"/>
        <v>106</v>
      </c>
      <c r="X14" s="99">
        <f t="shared" si="18"/>
        <v>106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>
        <v>1.8090277777777778E-2</v>
      </c>
      <c r="CY14" s="31"/>
      <c r="CZ14" s="31">
        <v>1.7187500000000001E-2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>
        <v>1.7152777777777777E-2</v>
      </c>
      <c r="DN14" s="31"/>
      <c r="DO14" s="31"/>
      <c r="DP14" s="31"/>
      <c r="DQ14" s="31"/>
      <c r="DR14" s="31"/>
      <c r="DS14" s="31"/>
      <c r="DT14" s="31">
        <v>1.7094907407407409E-2</v>
      </c>
      <c r="DU14" s="31"/>
      <c r="DV14" s="31">
        <v>1.7326388888888888E-2</v>
      </c>
      <c r="DW14" s="31">
        <v>1.6747685185185185E-2</v>
      </c>
      <c r="DX14" s="31" t="s">
        <v>89</v>
      </c>
      <c r="DY14" s="31"/>
      <c r="DZ14" s="31"/>
      <c r="EA14" s="31"/>
      <c r="EB14" s="31">
        <v>1.7233796296296296E-2</v>
      </c>
      <c r="EC14" s="31" t="s">
        <v>90</v>
      </c>
      <c r="ED14" s="31"/>
      <c r="EE14" s="31"/>
      <c r="EF14" s="31">
        <v>1.6053240740740739E-2</v>
      </c>
      <c r="EG14" s="31"/>
      <c r="EH14" s="31"/>
      <c r="EI14" s="31"/>
      <c r="EJ14" s="31"/>
      <c r="EK14" s="31"/>
      <c r="EL14" s="31"/>
      <c r="EM14" s="31"/>
      <c r="EN14" s="31"/>
      <c r="EO14" s="31" t="s">
        <v>103</v>
      </c>
      <c r="EP14" s="31">
        <v>1.6006944444444445E-2</v>
      </c>
      <c r="EQ14" s="31"/>
      <c r="ER14" s="31">
        <v>1.6319444444444445E-2</v>
      </c>
      <c r="ES14" s="31" t="s">
        <v>105</v>
      </c>
      <c r="ET14" s="31">
        <v>1.5208333333333332E-2</v>
      </c>
      <c r="EU14" s="31"/>
      <c r="EV14" s="31"/>
      <c r="EW14" s="31">
        <v>1.6064814814814813E-2</v>
      </c>
      <c r="EX14" s="31">
        <v>1.7662037037037035E-2</v>
      </c>
      <c r="EY14" s="31">
        <v>1.5636574074074074E-2</v>
      </c>
      <c r="EZ14" s="31">
        <v>1.5138888888888889E-2</v>
      </c>
      <c r="FA14" s="31">
        <v>1.5949074074074074E-2</v>
      </c>
      <c r="FB14" s="31">
        <v>1.545138888888889E-2</v>
      </c>
      <c r="FC14" s="31">
        <v>1.5023148148148148E-2</v>
      </c>
      <c r="FD14" s="31"/>
      <c r="FE14" s="31">
        <v>1.4791666666666668E-2</v>
      </c>
      <c r="FF14" s="31"/>
      <c r="FG14" s="31">
        <v>1.5104166666666667E-2</v>
      </c>
      <c r="FH14" s="31">
        <v>1.4895833333333332E-2</v>
      </c>
      <c r="FI14" s="31">
        <v>1.5023148148148148E-2</v>
      </c>
      <c r="FJ14" s="31">
        <v>1.6250000000000001E-2</v>
      </c>
      <c r="FK14" s="31"/>
      <c r="FL14" s="31">
        <v>1.480324074074074E-2</v>
      </c>
      <c r="FM14" s="31">
        <v>1.4618055555555556E-2</v>
      </c>
      <c r="FN14" s="31"/>
      <c r="FO14" s="31"/>
      <c r="FP14" s="31">
        <v>1.4398148148148148E-2</v>
      </c>
      <c r="FQ14" s="31">
        <v>1.486111111111111E-2</v>
      </c>
      <c r="FR14" s="31"/>
      <c r="FS14" s="31">
        <v>1.494212962962963E-2</v>
      </c>
      <c r="FT14" s="31">
        <v>1.4710648148148148E-2</v>
      </c>
      <c r="FU14" s="31">
        <v>1.480324074074074E-2</v>
      </c>
      <c r="FV14" s="31">
        <v>1.4976851851851852E-2</v>
      </c>
      <c r="FW14" s="31">
        <v>1.5428240740740741E-2</v>
      </c>
      <c r="FX14" s="31"/>
      <c r="FY14" s="31"/>
      <c r="FZ14" s="31">
        <v>1.511574074074074E-2</v>
      </c>
      <c r="GA14" s="31">
        <v>1.4432870370370372E-2</v>
      </c>
      <c r="GB14" s="31">
        <v>1.4641203703703703E-2</v>
      </c>
      <c r="GC14" s="31"/>
      <c r="GD14" s="31">
        <v>1.4108796296296295E-2</v>
      </c>
      <c r="GE14" s="31">
        <v>1.4398148148148148E-2</v>
      </c>
      <c r="GF14" s="31"/>
      <c r="GG14" s="31">
        <v>1.5046296296296295E-2</v>
      </c>
      <c r="GH14" s="31">
        <v>1.5347222222222222E-2</v>
      </c>
      <c r="GI14" s="31">
        <v>1.6805555555555556E-2</v>
      </c>
      <c r="GJ14" s="31"/>
      <c r="GK14" s="31"/>
      <c r="GL14" s="31">
        <v>1.5659722222222224E-2</v>
      </c>
      <c r="GM14" s="31"/>
      <c r="GN14" s="31"/>
      <c r="GO14" s="31"/>
      <c r="GP14" s="31">
        <v>1.7546296296296296E-2</v>
      </c>
      <c r="GQ14" s="31">
        <v>1.5011574074074075E-2</v>
      </c>
      <c r="GR14" s="31" t="s">
        <v>172</v>
      </c>
      <c r="GS14" s="31">
        <v>1.5347222222222222E-2</v>
      </c>
      <c r="GT14" s="31">
        <v>1.53125E-2</v>
      </c>
      <c r="GU14" s="31">
        <v>1.4895833333333332E-2</v>
      </c>
      <c r="GV14" s="31"/>
      <c r="GW14" s="31"/>
      <c r="GX14" s="31"/>
      <c r="GY14" s="31">
        <v>1.6168981481481482E-2</v>
      </c>
      <c r="GZ14" s="31"/>
      <c r="HA14" s="31"/>
      <c r="HB14" s="31">
        <v>1.4953703703703705E-2</v>
      </c>
      <c r="HC14" s="31"/>
      <c r="HD14" s="31">
        <v>1.4571759259259258E-2</v>
      </c>
      <c r="HE14" s="31"/>
      <c r="HF14" s="31">
        <v>1.5219907407407409E-2</v>
      </c>
      <c r="HG14" s="31">
        <v>1.511574074074074E-2</v>
      </c>
      <c r="HH14" s="31"/>
      <c r="HI14" s="31"/>
      <c r="HJ14" s="31"/>
      <c r="HK14" s="31"/>
      <c r="HL14" s="31"/>
      <c r="HM14" s="31"/>
      <c r="HN14" s="31">
        <v>1.5729166666666666E-2</v>
      </c>
      <c r="HO14" s="31"/>
      <c r="HP14" s="31"/>
      <c r="HQ14" s="31"/>
      <c r="HR14" s="31">
        <v>1.6134259259259261E-2</v>
      </c>
      <c r="HS14" s="31">
        <v>1.8634259259259257E-2</v>
      </c>
      <c r="HT14" s="31"/>
      <c r="HU14" s="31"/>
      <c r="HV14" s="31">
        <v>1.6643518518518519E-2</v>
      </c>
      <c r="HW14" s="31">
        <v>1.5231481481481483E-2</v>
      </c>
      <c r="HX14" s="31">
        <v>1.5590277777777778E-2</v>
      </c>
      <c r="HY14" s="31">
        <v>1.6469907407407405E-2</v>
      </c>
      <c r="HZ14" s="31"/>
      <c r="IA14" s="31"/>
      <c r="IB14" s="31"/>
      <c r="IC14" s="31"/>
      <c r="ID14" s="31">
        <v>1.486111111111111E-2</v>
      </c>
      <c r="IE14" s="31">
        <v>1.462962962962963E-2</v>
      </c>
      <c r="IF14" s="31"/>
      <c r="IG14" s="31"/>
      <c r="IH14" s="31"/>
      <c r="II14" s="31"/>
      <c r="IJ14" s="31">
        <v>1.5405092592592593E-2</v>
      </c>
      <c r="IK14" s="31"/>
      <c r="IL14" s="31">
        <v>1.4733796296296295E-2</v>
      </c>
      <c r="IM14" s="31"/>
      <c r="IN14" s="31"/>
      <c r="IO14" s="31">
        <v>1.5231481481481483E-2</v>
      </c>
      <c r="IP14" s="31"/>
      <c r="IQ14" s="31">
        <v>1.6400462962962964E-2</v>
      </c>
      <c r="IR14" s="31">
        <v>1.5300925925925926E-2</v>
      </c>
      <c r="IS14" s="31">
        <v>1.486111111111111E-2</v>
      </c>
      <c r="IT14" s="31"/>
      <c r="IU14" s="31"/>
      <c r="IV14" s="31"/>
      <c r="IW14" s="31">
        <v>1.5335648148148147E-2</v>
      </c>
      <c r="IX14" s="31">
        <v>1.4699074074074074E-2</v>
      </c>
      <c r="IY14" s="31"/>
      <c r="IZ14" s="31"/>
      <c r="JA14" s="31"/>
      <c r="JB14" s="31">
        <v>1.494212962962963E-2</v>
      </c>
      <c r="JC14" s="31"/>
      <c r="JD14" s="31">
        <v>1.503472222222222E-2</v>
      </c>
      <c r="JE14" s="31">
        <v>1.501353202160494E-2</v>
      </c>
      <c r="JF14" s="31"/>
      <c r="JG14" s="31"/>
      <c r="JH14" s="31"/>
      <c r="JI14" s="31"/>
      <c r="JJ14" s="31">
        <v>1.4560185185185183E-2</v>
      </c>
      <c r="JK14" s="31"/>
      <c r="JL14" s="31"/>
      <c r="JM14" s="31"/>
      <c r="JN14" s="31">
        <v>1.5879629629629629E-2</v>
      </c>
      <c r="JO14" s="31"/>
      <c r="JP14" s="31"/>
      <c r="JQ14" s="31"/>
      <c r="JR14" s="31">
        <v>1.4768518518518519E-2</v>
      </c>
      <c r="JS14" s="31"/>
      <c r="JT14" s="31">
        <v>1.7881944444444443E-2</v>
      </c>
      <c r="JU14" s="31">
        <v>1.4837962962962963E-2</v>
      </c>
      <c r="JV14" s="31">
        <v>1.5625E-2</v>
      </c>
      <c r="JW14" s="31">
        <v>1.5706018518518518E-2</v>
      </c>
      <c r="JX14" s="31">
        <v>1.4710648148148148E-2</v>
      </c>
      <c r="JY14" s="31"/>
      <c r="JZ14" s="31"/>
      <c r="KA14" s="31"/>
      <c r="KB14" s="31">
        <v>1.4652777777777778E-2</v>
      </c>
      <c r="KC14" s="31">
        <v>1.4409722222222221E-2</v>
      </c>
      <c r="KD14" s="31">
        <v>1.4421296296296295E-2</v>
      </c>
      <c r="KE14" s="31"/>
      <c r="KF14" s="31">
        <v>1.5219907407407409E-2</v>
      </c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>
        <v>1.480324074074074E-2</v>
      </c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>
        <v>1.5081018518518516E-2</v>
      </c>
      <c r="LW14" s="31">
        <v>1.5081018518518516E-2</v>
      </c>
      <c r="LX14" s="31">
        <v>1.5081018518518516E-2</v>
      </c>
      <c r="LY14" s="31">
        <v>1.4814814814814814E-2</v>
      </c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>
        <v>1.5914351851851853E-2</v>
      </c>
      <c r="MS14" s="31"/>
      <c r="MT14" s="31">
        <v>1.4965277777777779E-2</v>
      </c>
      <c r="MU14" s="31"/>
      <c r="MV14" s="31"/>
      <c r="MW14" s="31"/>
      <c r="MX14" s="31">
        <v>1.6342592592592593E-2</v>
      </c>
      <c r="MY14" s="31"/>
      <c r="MZ14" s="31">
        <v>1.5405092592592593E-2</v>
      </c>
      <c r="NA14" s="31"/>
      <c r="NB14" s="31">
        <v>1.5219907407407409E-2</v>
      </c>
      <c r="NC14" s="31">
        <v>1.5520833333333333E-2</v>
      </c>
      <c r="ND14" s="31">
        <v>1.5844907407407408E-2</v>
      </c>
      <c r="NE14" s="31">
        <v>1.5104166666666667E-2</v>
      </c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>
        <v>1.5648148148148151E-2</v>
      </c>
      <c r="OA14" s="31">
        <v>1.4513888888888889E-2</v>
      </c>
      <c r="OB14" s="31"/>
      <c r="OC14" s="31"/>
      <c r="OD14" s="31"/>
      <c r="OE14" s="31">
        <v>1.5763888888888886E-2</v>
      </c>
      <c r="OF14" s="31">
        <v>1.5277777777777777E-2</v>
      </c>
      <c r="OG14" s="31">
        <v>1.4583333333333332E-2</v>
      </c>
      <c r="OH14" s="31"/>
      <c r="OI14" s="31"/>
      <c r="OJ14" s="31"/>
      <c r="OK14" s="31"/>
      <c r="OL14" s="31"/>
      <c r="OM14" s="31"/>
      <c r="ON14" s="31"/>
      <c r="OO14" s="31"/>
    </row>
    <row r="15" spans="1:405" ht="11.25" hidden="1" customHeight="1" x14ac:dyDescent="0.2">
      <c r="A15" s="40" t="s">
        <v>70</v>
      </c>
      <c r="B15" s="102"/>
      <c r="C15" s="102"/>
      <c r="D15" s="102"/>
      <c r="E15" s="41" t="s">
        <v>1</v>
      </c>
      <c r="F15" s="42" t="str">
        <f t="shared" si="0"/>
        <v xml:space="preserve"> </v>
      </c>
      <c r="G15" s="42" t="str">
        <f t="shared" si="1"/>
        <v xml:space="preserve"> </v>
      </c>
      <c r="H15" s="42" t="str">
        <f t="shared" si="2"/>
        <v xml:space="preserve"> </v>
      </c>
      <c r="I15" s="42">
        <f t="shared" si="3"/>
        <v>1.5868055555555555E-2</v>
      </c>
      <c r="J15" s="42" t="str">
        <f t="shared" si="4"/>
        <v xml:space="preserve"> </v>
      </c>
      <c r="K15" s="42" t="str">
        <f t="shared" si="5"/>
        <v xml:space="preserve"> </v>
      </c>
      <c r="L15" s="42" t="str">
        <f t="shared" si="6"/>
        <v xml:space="preserve"> </v>
      </c>
      <c r="M15" s="42" t="str">
        <f t="shared" si="7"/>
        <v xml:space="preserve"> </v>
      </c>
      <c r="N15" s="42">
        <f t="shared" si="8"/>
        <v>1.5972222222222224E-2</v>
      </c>
      <c r="O15" s="42">
        <f t="shared" si="9"/>
        <v>1.5324074074074073E-2</v>
      </c>
      <c r="P15" s="42">
        <f t="shared" si="10"/>
        <v>1.4738425925925927E-2</v>
      </c>
      <c r="Q15" s="42">
        <f t="shared" si="11"/>
        <v>1.6493055555555556E-2</v>
      </c>
      <c r="R15" s="42" t="str">
        <f t="shared" si="12"/>
        <v xml:space="preserve"> </v>
      </c>
      <c r="S15" s="42" t="str">
        <f t="shared" si="13"/>
        <v xml:space="preserve"> </v>
      </c>
      <c r="T15" s="42" t="str">
        <f t="shared" si="14"/>
        <v xml:space="preserve"> </v>
      </c>
      <c r="U15" s="42" t="str">
        <f t="shared" si="15"/>
        <v xml:space="preserve"> </v>
      </c>
      <c r="V15" s="93">
        <f t="shared" si="16"/>
        <v>1.4178240740740741E-2</v>
      </c>
      <c r="W15" s="82">
        <f t="shared" si="17"/>
        <v>12</v>
      </c>
      <c r="X15" s="99">
        <f t="shared" si="18"/>
        <v>12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>
        <v>1.5868055555555555E-2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>
        <v>1.5972222222222224E-2</v>
      </c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>
        <v>1.5625E-2</v>
      </c>
      <c r="HJ15" s="31">
        <v>1.5162037037037036E-2</v>
      </c>
      <c r="HK15" s="31"/>
      <c r="HL15" s="31"/>
      <c r="HM15" s="31">
        <v>1.5601851851851851E-2</v>
      </c>
      <c r="HN15" s="31"/>
      <c r="HO15" s="31"/>
      <c r="HP15" s="31"/>
      <c r="HQ15" s="31">
        <v>1.4907407407407406E-2</v>
      </c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>
        <v>1.5138888888888889E-2</v>
      </c>
      <c r="IS15" s="31"/>
      <c r="IT15" s="31"/>
      <c r="IU15" s="31"/>
      <c r="IV15" s="31"/>
      <c r="IW15" s="31"/>
      <c r="IX15" s="31"/>
      <c r="IY15" s="31">
        <v>1.4641203703703703E-2</v>
      </c>
      <c r="IZ15" s="31">
        <v>1.4849537037037036E-2</v>
      </c>
      <c r="JA15" s="31">
        <v>1.4178240740740741E-2</v>
      </c>
      <c r="JB15" s="31">
        <v>1.4884259259259259E-2</v>
      </c>
      <c r="JC15" s="31"/>
      <c r="JD15" s="31"/>
      <c r="JE15" s="31"/>
      <c r="JF15" s="31"/>
      <c r="JG15" s="31"/>
      <c r="JH15" s="31"/>
      <c r="JI15" s="31"/>
      <c r="JJ15" s="31"/>
      <c r="JK15" s="31"/>
      <c r="JL15" s="31">
        <v>1.6493055555555556E-2</v>
      </c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</row>
    <row r="16" spans="1:405" ht="11.25" hidden="1" customHeight="1" x14ac:dyDescent="0.2">
      <c r="A16" s="40" t="s">
        <v>8</v>
      </c>
      <c r="B16" s="102"/>
      <c r="C16" s="102"/>
      <c r="D16" s="102"/>
      <c r="E16" s="41" t="s">
        <v>1</v>
      </c>
      <c r="F16" s="42">
        <f t="shared" si="0"/>
        <v>1.5300925925925926E-2</v>
      </c>
      <c r="G16" s="42">
        <f t="shared" si="1"/>
        <v>1.5289351851851851E-2</v>
      </c>
      <c r="H16" s="42">
        <f t="shared" si="2"/>
        <v>1.4584577546296296E-2</v>
      </c>
      <c r="I16" s="42">
        <f t="shared" si="3"/>
        <v>1.4652777777777778E-2</v>
      </c>
      <c r="J16" s="42">
        <f t="shared" si="4"/>
        <v>1.4502314814814815E-2</v>
      </c>
      <c r="K16" s="42">
        <f t="shared" si="5"/>
        <v>1.4957561728395062E-2</v>
      </c>
      <c r="L16" s="42">
        <f t="shared" si="6"/>
        <v>1.4340277777777778E-2</v>
      </c>
      <c r="M16" s="42">
        <f t="shared" si="7"/>
        <v>1.4791666666666668E-2</v>
      </c>
      <c r="N16" s="42" t="str">
        <f t="shared" si="8"/>
        <v xml:space="preserve"> </v>
      </c>
      <c r="O16" s="42" t="str">
        <f t="shared" si="9"/>
        <v xml:space="preserve"> </v>
      </c>
      <c r="P16" s="42" t="str">
        <f t="shared" si="10"/>
        <v xml:space="preserve"> </v>
      </c>
      <c r="Q16" s="42" t="str">
        <f t="shared" si="11"/>
        <v xml:space="preserve"> </v>
      </c>
      <c r="R16" s="42" t="str">
        <f t="shared" si="12"/>
        <v xml:space="preserve"> </v>
      </c>
      <c r="S16" s="42" t="str">
        <f t="shared" si="13"/>
        <v xml:space="preserve"> </v>
      </c>
      <c r="T16" s="42" t="str">
        <f t="shared" si="14"/>
        <v xml:space="preserve"> </v>
      </c>
      <c r="U16" s="42" t="str">
        <f t="shared" si="15"/>
        <v xml:space="preserve"> </v>
      </c>
      <c r="V16" s="93">
        <f t="shared" si="16"/>
        <v>1.4178240740740741E-2</v>
      </c>
      <c r="W16" s="82">
        <f t="shared" si="17"/>
        <v>23</v>
      </c>
      <c r="X16" s="99">
        <f t="shared" si="18"/>
        <v>98</v>
      </c>
      <c r="Y16" s="31"/>
      <c r="Z16" s="31"/>
      <c r="AA16" s="31"/>
      <c r="AB16" s="31"/>
      <c r="AC16" s="31"/>
      <c r="AD16" s="31">
        <v>1.5300925925925926E-2</v>
      </c>
      <c r="AE16" s="31">
        <v>1.6076388888888887E-2</v>
      </c>
      <c r="AF16" s="31">
        <v>1.4988425925925926E-2</v>
      </c>
      <c r="AG16" s="31">
        <v>1.539351851851852E-2</v>
      </c>
      <c r="AH16" s="31"/>
      <c r="AI16" s="31">
        <v>1.5023148148148148E-2</v>
      </c>
      <c r="AJ16" s="31"/>
      <c r="AK16" s="31"/>
      <c r="AL16" s="31">
        <v>1.4965277777777779E-2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53</v>
      </c>
      <c r="AZ16" s="31">
        <v>1.4386574074074072E-2</v>
      </c>
      <c r="BA16" s="31"/>
      <c r="BB16" s="31"/>
      <c r="BC16" s="31"/>
      <c r="BD16" s="31">
        <v>1.4583333333333332E-2</v>
      </c>
      <c r="BE16" s="31"/>
      <c r="BF16" s="31"/>
      <c r="BG16" s="31">
        <v>1.4351851851851852E-2</v>
      </c>
      <c r="BH16" s="31"/>
      <c r="BI16" s="31"/>
      <c r="BJ16" s="31"/>
      <c r="BK16" s="31"/>
      <c r="BL16" s="31"/>
      <c r="BM16" s="31"/>
      <c r="BN16" s="31"/>
      <c r="BO16" s="31">
        <v>1.4930555555555556E-2</v>
      </c>
      <c r="BP16" s="31"/>
      <c r="BQ16" s="31"/>
      <c r="BR16" s="31"/>
      <c r="BS16" s="31">
        <v>1.4224537037037037E-2</v>
      </c>
      <c r="BT16" s="31"/>
      <c r="BU16" s="31"/>
      <c r="BV16" s="31"/>
      <c r="BW16" s="31"/>
      <c r="BX16" s="31">
        <v>1.5030613425925928E-2</v>
      </c>
      <c r="BY16" s="31">
        <v>1.4490740740740742E-2</v>
      </c>
      <c r="BZ16" s="31"/>
      <c r="CA16" s="31"/>
      <c r="CB16" s="31">
        <v>1.4814814814814814E-2</v>
      </c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>
        <v>1.4502314814814815E-2</v>
      </c>
      <c r="DN16" s="31">
        <v>1.5219907407407409E-2</v>
      </c>
      <c r="DO16" s="31">
        <v>1.4664351851851852E-2</v>
      </c>
      <c r="DP16" s="31"/>
      <c r="DQ16" s="31"/>
      <c r="DR16" s="31"/>
      <c r="DS16" s="31">
        <v>1.4988425925925926E-2</v>
      </c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>
        <v>1.4270833333333335E-2</v>
      </c>
      <c r="EM16" s="31">
        <v>1.4571759259259258E-2</v>
      </c>
      <c r="EN16" s="31"/>
      <c r="EO16" s="31"/>
      <c r="EP16" s="31"/>
      <c r="EQ16" s="31"/>
      <c r="ER16" s="31"/>
      <c r="ES16" s="31"/>
      <c r="ET16" s="31"/>
      <c r="EU16" s="31">
        <v>1.4178240740740741E-2</v>
      </c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>
        <v>1.4791666666666668E-2</v>
      </c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</row>
    <row r="17" spans="1:405" ht="11.25" hidden="1" customHeight="1" x14ac:dyDescent="0.2">
      <c r="A17" s="40" t="s">
        <v>7</v>
      </c>
      <c r="B17" s="102"/>
      <c r="C17" s="102"/>
      <c r="D17" s="102"/>
      <c r="E17" s="41" t="s">
        <v>1</v>
      </c>
      <c r="F17" s="42">
        <f t="shared" si="0"/>
        <v>1.4933449074074073E-2</v>
      </c>
      <c r="G17" s="42">
        <f t="shared" si="1"/>
        <v>1.4626736111111111E-2</v>
      </c>
      <c r="H17" s="42">
        <f t="shared" si="2"/>
        <v>1.4791666666666667E-2</v>
      </c>
      <c r="I17" s="42">
        <f t="shared" si="3"/>
        <v>1.5297067901234565E-2</v>
      </c>
      <c r="J17" s="42">
        <f t="shared" si="4"/>
        <v>1.4872685185185185E-2</v>
      </c>
      <c r="K17" s="42" t="str">
        <f t="shared" si="5"/>
        <v xml:space="preserve"> </v>
      </c>
      <c r="L17" s="42">
        <f t="shared" si="6"/>
        <v>1.4986828703703704E-2</v>
      </c>
      <c r="M17" s="42">
        <f t="shared" si="7"/>
        <v>1.5439814814814816E-2</v>
      </c>
      <c r="N17" s="42">
        <f t="shared" si="8"/>
        <v>1.5214120370370371E-2</v>
      </c>
      <c r="O17" s="42" t="str">
        <f t="shared" si="9"/>
        <v xml:space="preserve"> </v>
      </c>
      <c r="P17" s="42" t="str">
        <f t="shared" si="10"/>
        <v xml:space="preserve"> </v>
      </c>
      <c r="Q17" s="42" t="str">
        <f t="shared" si="11"/>
        <v xml:space="preserve"> </v>
      </c>
      <c r="R17" s="42" t="str">
        <f t="shared" si="12"/>
        <v xml:space="preserve"> </v>
      </c>
      <c r="S17" s="42" t="str">
        <f t="shared" si="13"/>
        <v xml:space="preserve"> </v>
      </c>
      <c r="T17" s="42" t="str">
        <f t="shared" si="14"/>
        <v xml:space="preserve"> </v>
      </c>
      <c r="U17" s="42" t="str">
        <f t="shared" si="15"/>
        <v xml:space="preserve"> </v>
      </c>
      <c r="V17" s="93">
        <f t="shared" si="16"/>
        <v>1.4201388888888888E-2</v>
      </c>
      <c r="W17" s="82">
        <f t="shared" si="17"/>
        <v>27</v>
      </c>
      <c r="X17" s="99">
        <f t="shared" si="18"/>
        <v>28</v>
      </c>
      <c r="Y17" s="31">
        <v>1.4895833333333332E-2</v>
      </c>
      <c r="Z17" s="31">
        <v>1.4814814814814814E-2</v>
      </c>
      <c r="AA17" s="31"/>
      <c r="AB17" s="31">
        <v>1.4965277777777779E-2</v>
      </c>
      <c r="AC17" s="31"/>
      <c r="AD17" s="31">
        <v>1.5057870370370369E-2</v>
      </c>
      <c r="AE17" s="31"/>
      <c r="AF17" s="31"/>
      <c r="AG17" s="31"/>
      <c r="AH17" s="31"/>
      <c r="AI17" s="31">
        <v>1.4814814814814814E-2</v>
      </c>
      <c r="AJ17" s="31">
        <v>1.4201388888888888E-2</v>
      </c>
      <c r="AK17" s="31"/>
      <c r="AL17" s="31"/>
      <c r="AM17" s="31"/>
      <c r="AN17" s="31"/>
      <c r="AO17" s="31"/>
      <c r="AP17" s="31"/>
      <c r="AQ17" s="31"/>
      <c r="AR17" s="31">
        <v>1.4525462962962964E-2</v>
      </c>
      <c r="AS17" s="31"/>
      <c r="AT17" s="31"/>
      <c r="AU17" s="31">
        <v>1.4965277777777779E-2</v>
      </c>
      <c r="AV17" s="31"/>
      <c r="AW17" s="31"/>
      <c r="AX17" s="31"/>
      <c r="AY17" s="31"/>
      <c r="AZ17" s="31"/>
      <c r="BA17" s="31"/>
      <c r="BB17" s="31">
        <v>1.4583333333333332E-2</v>
      </c>
      <c r="BC17" s="31"/>
      <c r="BD17" s="31">
        <v>1.4756944444444446E-2</v>
      </c>
      <c r="BE17" s="31">
        <v>1.5081018518518516E-2</v>
      </c>
      <c r="BF17" s="31">
        <v>1.4756944444444446E-2</v>
      </c>
      <c r="BG17" s="31"/>
      <c r="BH17" s="31"/>
      <c r="BI17" s="31" t="s">
        <v>44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>
        <v>1.4780092592592595E-2</v>
      </c>
      <c r="BX17" s="31"/>
      <c r="BY17" s="31"/>
      <c r="BZ17" s="31"/>
      <c r="CA17" s="31"/>
      <c r="CB17" s="31"/>
      <c r="CC17" s="31"/>
      <c r="CD17" s="31"/>
      <c r="CE17" s="31">
        <v>1.5104166666666667E-2</v>
      </c>
      <c r="CF17" s="31"/>
      <c r="CG17" s="31"/>
      <c r="CH17" s="31">
        <v>1.5763888888888886E-2</v>
      </c>
      <c r="CI17" s="31"/>
      <c r="CJ17" s="31"/>
      <c r="CK17" s="31">
        <v>1.5023148148148148E-2</v>
      </c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 t="s">
        <v>53</v>
      </c>
      <c r="CW17" s="31"/>
      <c r="CX17" s="31">
        <v>1.4872685185185185E-2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>
        <v>1.4687499999999999E-2</v>
      </c>
      <c r="EM17" s="31"/>
      <c r="EN17" s="31">
        <v>1.5130902777777776E-2</v>
      </c>
      <c r="EO17" s="31"/>
      <c r="EP17" s="31"/>
      <c r="EQ17" s="31"/>
      <c r="ER17" s="31"/>
      <c r="ES17" s="31">
        <v>1.5358796296296296E-2</v>
      </c>
      <c r="ET17" s="31">
        <v>1.4641203703703703E-2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>
        <v>1.511574074074074E-2</v>
      </c>
      <c r="FH17" s="31"/>
      <c r="FI17" s="31">
        <v>1.5439814814814816E-2</v>
      </c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>
        <v>1.4988425925925926E-2</v>
      </c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>
        <v>1.5439814814814816E-2</v>
      </c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</row>
    <row r="18" spans="1:405" ht="11.25" customHeight="1" x14ac:dyDescent="0.2">
      <c r="A18" s="40" t="s">
        <v>24</v>
      </c>
      <c r="B18" s="102"/>
      <c r="C18" s="102"/>
      <c r="D18" s="102"/>
      <c r="E18" s="41" t="s">
        <v>1</v>
      </c>
      <c r="F18" s="42">
        <f t="shared" si="0"/>
        <v>1.5248842592592592E-2</v>
      </c>
      <c r="G18" s="42">
        <f t="shared" si="1"/>
        <v>1.4670664983164983E-2</v>
      </c>
      <c r="H18" s="42">
        <f t="shared" si="2"/>
        <v>1.4738083964646464E-2</v>
      </c>
      <c r="I18" s="42">
        <f t="shared" si="3"/>
        <v>1.4674479166666667E-2</v>
      </c>
      <c r="J18" s="42">
        <f t="shared" si="4"/>
        <v>1.474729938271605E-2</v>
      </c>
      <c r="K18" s="42">
        <f t="shared" si="5"/>
        <v>1.4837962962962963E-2</v>
      </c>
      <c r="L18" s="42">
        <f t="shared" si="6"/>
        <v>1.4618055555555556E-2</v>
      </c>
      <c r="M18" s="42">
        <f t="shared" si="7"/>
        <v>1.5010288065843622E-2</v>
      </c>
      <c r="N18" s="42">
        <f t="shared" si="8"/>
        <v>1.5268518518518518E-2</v>
      </c>
      <c r="O18" s="42">
        <f t="shared" si="9"/>
        <v>1.5152391975308642E-2</v>
      </c>
      <c r="P18" s="42">
        <f t="shared" si="10"/>
        <v>1.520526754329561E-2</v>
      </c>
      <c r="Q18" s="42">
        <f t="shared" si="11"/>
        <v>1.549884259259259E-2</v>
      </c>
      <c r="R18" s="42">
        <f t="shared" si="12"/>
        <v>1.5081908831908833E-2</v>
      </c>
      <c r="S18" s="42">
        <f t="shared" si="13"/>
        <v>1.5177469135802472E-2</v>
      </c>
      <c r="T18" s="42">
        <f t="shared" si="14"/>
        <v>1.5005341880341879E-2</v>
      </c>
      <c r="U18" s="42">
        <f t="shared" si="15"/>
        <v>1.5707947530864196E-2</v>
      </c>
      <c r="V18" s="93">
        <f t="shared" si="16"/>
        <v>1.4201388888888888E-2</v>
      </c>
      <c r="W18" s="82">
        <f t="shared" si="17"/>
        <v>153</v>
      </c>
      <c r="X18" s="99">
        <f t="shared" si="18"/>
        <v>153</v>
      </c>
      <c r="Y18" s="31"/>
      <c r="Z18" s="31"/>
      <c r="AA18" s="31"/>
      <c r="AB18" s="31"/>
      <c r="AC18" s="31">
        <v>1.5532407407407406E-2</v>
      </c>
      <c r="AD18" s="31">
        <v>1.4965277777777779E-2</v>
      </c>
      <c r="AE18" s="31"/>
      <c r="AF18" s="31"/>
      <c r="AG18" s="31">
        <v>1.5162037037037036E-2</v>
      </c>
      <c r="AH18" s="31">
        <v>1.4814814814814814E-2</v>
      </c>
      <c r="AI18" s="31">
        <v>1.4814814814814814E-2</v>
      </c>
      <c r="AJ18" s="31">
        <v>1.4201388888888888E-2</v>
      </c>
      <c r="AK18" s="31"/>
      <c r="AL18" s="31"/>
      <c r="AM18" s="31"/>
      <c r="AN18" s="31"/>
      <c r="AO18" s="31"/>
      <c r="AP18" s="31">
        <v>1.4560185185185183E-2</v>
      </c>
      <c r="AQ18" s="31"/>
      <c r="AR18" s="31">
        <v>1.4490740740740742E-2</v>
      </c>
      <c r="AS18" s="31">
        <v>1.4432870370370372E-2</v>
      </c>
      <c r="AT18" s="31">
        <v>1.4409722222222221E-2</v>
      </c>
      <c r="AU18" s="31">
        <v>1.4409722222222221E-2</v>
      </c>
      <c r="AV18" s="31">
        <v>1.4247685185185184E-2</v>
      </c>
      <c r="AW18" s="31"/>
      <c r="AX18" s="31">
        <v>1.5833333333333335E-2</v>
      </c>
      <c r="AY18" s="31"/>
      <c r="AZ18" s="31">
        <v>1.4583333333333332E-2</v>
      </c>
      <c r="BA18" s="31">
        <v>1.5196759259259259E-2</v>
      </c>
      <c r="BB18" s="31">
        <v>1.4560185185185183E-2</v>
      </c>
      <c r="BC18" s="31"/>
      <c r="BD18" s="31">
        <v>1.4664351851851852E-2</v>
      </c>
      <c r="BE18" s="31"/>
      <c r="BF18" s="31"/>
      <c r="BG18" s="31"/>
      <c r="BH18" s="31"/>
      <c r="BI18" s="31"/>
      <c r="BJ18" s="31"/>
      <c r="BK18" s="31"/>
      <c r="BL18" s="31"/>
      <c r="BM18" s="31">
        <v>1.4791666666666668E-2</v>
      </c>
      <c r="BN18" s="31"/>
      <c r="BO18" s="31"/>
      <c r="BP18" s="31"/>
      <c r="BQ18" s="31">
        <v>1.4583333333333332E-2</v>
      </c>
      <c r="BR18" s="31">
        <v>1.4768518518518519E-2</v>
      </c>
      <c r="BS18" s="31">
        <v>1.4340277777777776E-2</v>
      </c>
      <c r="BT18" s="31">
        <v>1.4814814814814814E-2</v>
      </c>
      <c r="BU18" s="31"/>
      <c r="BV18" s="31">
        <v>1.4745370370370372E-2</v>
      </c>
      <c r="BW18" s="31"/>
      <c r="BX18" s="31">
        <v>1.5070312499999999E-2</v>
      </c>
      <c r="BY18" s="31">
        <v>1.4745370370370372E-2</v>
      </c>
      <c r="BZ18" s="31"/>
      <c r="CA18" s="31">
        <v>1.4664351851851852E-2</v>
      </c>
      <c r="CB18" s="31">
        <v>1.4849537037037036E-2</v>
      </c>
      <c r="CC18" s="31"/>
      <c r="CD18" s="31">
        <v>1.4456018518518519E-2</v>
      </c>
      <c r="CE18" s="31">
        <v>1.4699074074074074E-2</v>
      </c>
      <c r="CF18" s="31"/>
      <c r="CG18" s="31"/>
      <c r="CH18" s="31"/>
      <c r="CI18" s="31">
        <v>1.4722222222222222E-2</v>
      </c>
      <c r="CJ18" s="31"/>
      <c r="CK18" s="31"/>
      <c r="CL18" s="31"/>
      <c r="CM18" s="31">
        <v>1.4502314814814815E-2</v>
      </c>
      <c r="CN18" s="31">
        <v>1.4756944444444446E-2</v>
      </c>
      <c r="CO18" s="31"/>
      <c r="CP18" s="31"/>
      <c r="CQ18" s="31">
        <v>1.5243055555555557E-2</v>
      </c>
      <c r="CR18" s="31"/>
      <c r="CS18" s="31"/>
      <c r="CT18" s="31">
        <v>1.4722222222222222E-2</v>
      </c>
      <c r="CU18" s="31"/>
      <c r="CV18" s="31" t="s">
        <v>53</v>
      </c>
      <c r="CW18" s="31"/>
      <c r="CX18" s="31">
        <v>1.480324074074074E-2</v>
      </c>
      <c r="CY18" s="31">
        <v>1.4780092592592595E-2</v>
      </c>
      <c r="CZ18" s="31"/>
      <c r="DA18" s="31"/>
      <c r="DB18" s="31"/>
      <c r="DC18" s="31"/>
      <c r="DD18" s="31"/>
      <c r="DE18" s="31"/>
      <c r="DF18" s="31"/>
      <c r="DG18" s="31" t="s">
        <v>75</v>
      </c>
      <c r="DH18" s="31"/>
      <c r="DI18" s="31"/>
      <c r="DJ18" s="31">
        <v>1.4467592592592593E-2</v>
      </c>
      <c r="DK18" s="31"/>
      <c r="DL18" s="31">
        <v>1.4467592592592593E-2</v>
      </c>
      <c r="DM18" s="31"/>
      <c r="DN18" s="31"/>
      <c r="DO18" s="31">
        <v>1.4687499999999999E-2</v>
      </c>
      <c r="DP18" s="31"/>
      <c r="DQ18" s="31"/>
      <c r="DR18" s="31"/>
      <c r="DS18" s="31">
        <v>1.5358796296296296E-2</v>
      </c>
      <c r="DT18" s="31">
        <v>1.4953703703703705E-2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>
        <v>1.462962962962963E-2</v>
      </c>
      <c r="EG18" s="31"/>
      <c r="EH18" s="31">
        <v>1.4502314814814815E-2</v>
      </c>
      <c r="EI18" s="31"/>
      <c r="EJ18" s="31"/>
      <c r="EK18" s="31">
        <v>1.4895833333333332E-2</v>
      </c>
      <c r="EL18" s="31">
        <v>1.4722222222222222E-2</v>
      </c>
      <c r="EM18" s="31">
        <v>1.4814814814814814E-2</v>
      </c>
      <c r="EN18" s="31"/>
      <c r="EO18" s="31"/>
      <c r="EP18" s="31"/>
      <c r="EQ18" s="31"/>
      <c r="ER18" s="31">
        <v>1.4699074074074074E-2</v>
      </c>
      <c r="ES18" s="31"/>
      <c r="ET18" s="31">
        <v>1.4560185185185183E-2</v>
      </c>
      <c r="EU18" s="31"/>
      <c r="EV18" s="31"/>
      <c r="EW18" s="31">
        <v>1.462962962962963E-2</v>
      </c>
      <c r="EX18" s="31"/>
      <c r="EY18" s="31"/>
      <c r="EZ18" s="31">
        <v>1.4259259259259261E-2</v>
      </c>
      <c r="FA18" s="31"/>
      <c r="FB18" s="31">
        <v>1.462962962962963E-2</v>
      </c>
      <c r="FC18" s="31"/>
      <c r="FD18" s="31"/>
      <c r="FE18" s="31"/>
      <c r="FF18" s="31"/>
      <c r="FG18" s="31">
        <v>1.462962962962963E-2</v>
      </c>
      <c r="FH18" s="31"/>
      <c r="FI18" s="31">
        <v>1.5682870370370371E-2</v>
      </c>
      <c r="FJ18" s="31"/>
      <c r="FK18" s="31">
        <v>1.5462962962962963E-2</v>
      </c>
      <c r="FL18" s="31"/>
      <c r="FM18" s="31">
        <v>1.5162037037037036E-2</v>
      </c>
      <c r="FN18" s="31">
        <v>1.5138888888888889E-2</v>
      </c>
      <c r="FO18" s="31"/>
      <c r="FP18" s="31"/>
      <c r="FQ18" s="31"/>
      <c r="FR18" s="31"/>
      <c r="FS18" s="31"/>
      <c r="FT18" s="31">
        <v>1.4918981481481483E-2</v>
      </c>
      <c r="FU18" s="31"/>
      <c r="FV18" s="31"/>
      <c r="FW18" s="31"/>
      <c r="FX18" s="31"/>
      <c r="FY18" s="31"/>
      <c r="FZ18" s="31">
        <v>1.4953703703703705E-2</v>
      </c>
      <c r="GA18" s="31">
        <v>1.4560185185185183E-2</v>
      </c>
      <c r="GB18" s="31"/>
      <c r="GC18" s="31">
        <v>1.4687499999999999E-2</v>
      </c>
      <c r="GD18" s="31"/>
      <c r="GE18" s="31"/>
      <c r="GF18" s="31">
        <v>1.4525462962962964E-2</v>
      </c>
      <c r="GG18" s="31"/>
      <c r="GH18" s="31"/>
      <c r="GI18" s="31">
        <v>1.5555555555555553E-2</v>
      </c>
      <c r="GJ18" s="31"/>
      <c r="GK18" s="31"/>
      <c r="GL18" s="31"/>
      <c r="GM18" s="31">
        <v>1.5104166666666667E-2</v>
      </c>
      <c r="GN18" s="31" t="s">
        <v>168</v>
      </c>
      <c r="GO18" s="31">
        <v>1.4722222222222222E-2</v>
      </c>
      <c r="GP18" s="31"/>
      <c r="GQ18" s="31"/>
      <c r="GR18" s="31">
        <v>1.5983796296296295E-2</v>
      </c>
      <c r="GS18" s="31">
        <v>1.5370370370370369E-2</v>
      </c>
      <c r="GT18" s="31">
        <v>1.4872685185185185E-2</v>
      </c>
      <c r="GU18" s="31"/>
      <c r="GV18" s="31"/>
      <c r="GW18" s="31"/>
      <c r="GX18" s="31"/>
      <c r="GY18" s="31"/>
      <c r="GZ18" s="31"/>
      <c r="HA18" s="31"/>
      <c r="HB18" s="31">
        <v>1.5347222222222222E-2</v>
      </c>
      <c r="HC18" s="31">
        <v>1.5057870370370369E-2</v>
      </c>
      <c r="HD18" s="31">
        <v>1.4884259259259259E-2</v>
      </c>
      <c r="HE18" s="31"/>
      <c r="HF18" s="31"/>
      <c r="HG18" s="31">
        <v>1.5787037037037037E-2</v>
      </c>
      <c r="HH18" s="31"/>
      <c r="HI18" s="31">
        <v>1.5162037037037036E-2</v>
      </c>
      <c r="HJ18" s="31">
        <v>1.5092592592592593E-2</v>
      </c>
      <c r="HK18" s="31"/>
      <c r="HL18" s="31">
        <v>1.5648148148148151E-2</v>
      </c>
      <c r="HM18" s="31"/>
      <c r="HN18" s="31"/>
      <c r="HO18" s="31"/>
      <c r="HP18" s="31"/>
      <c r="HQ18" s="31">
        <v>1.486111111111111E-2</v>
      </c>
      <c r="HR18" s="31">
        <v>1.5358796296296296E-2</v>
      </c>
      <c r="HS18" s="31"/>
      <c r="HT18" s="31">
        <v>1.5185185185185185E-2</v>
      </c>
      <c r="HU18" s="31"/>
      <c r="HV18" s="31"/>
      <c r="HW18" s="31"/>
      <c r="HX18" s="31">
        <v>1.5092592592592593E-2</v>
      </c>
      <c r="HY18" s="31"/>
      <c r="HZ18" s="31">
        <v>1.4791666666666668E-2</v>
      </c>
      <c r="IA18" s="31">
        <v>1.6250000000000001E-2</v>
      </c>
      <c r="IB18" s="31"/>
      <c r="IC18" s="31">
        <v>1.4791666666666668E-2</v>
      </c>
      <c r="ID18" s="31">
        <v>1.4652777777777778E-2</v>
      </c>
      <c r="IE18" s="31"/>
      <c r="IF18" s="31">
        <v>1.494212962962963E-2</v>
      </c>
      <c r="IG18" s="31"/>
      <c r="IH18" s="31"/>
      <c r="II18" s="31"/>
      <c r="IJ18" s="31"/>
      <c r="IK18" s="31"/>
      <c r="IL18" s="31">
        <v>1.5173611111111112E-2</v>
      </c>
      <c r="IM18" s="31">
        <v>1.5636574074074074E-2</v>
      </c>
      <c r="IN18" s="31"/>
      <c r="IO18" s="31">
        <v>1.5219907407407409E-2</v>
      </c>
      <c r="IP18" s="31"/>
      <c r="IQ18" s="31">
        <v>1.539351851851852E-2</v>
      </c>
      <c r="IR18" s="31"/>
      <c r="IS18" s="31">
        <v>1.5046296296296295E-2</v>
      </c>
      <c r="IT18" s="31"/>
      <c r="IU18" s="31"/>
      <c r="IV18" s="31"/>
      <c r="IW18" s="31"/>
      <c r="IX18" s="31"/>
      <c r="IY18" s="31"/>
      <c r="IZ18" s="31"/>
      <c r="JA18" s="31">
        <v>1.4618055555555556E-2</v>
      </c>
      <c r="JB18" s="31"/>
      <c r="JC18" s="31">
        <v>1.5127314814814816E-2</v>
      </c>
      <c r="JD18" s="31">
        <v>1.525462962962963E-2</v>
      </c>
      <c r="JE18" s="31">
        <v>1.5377500482253083E-2</v>
      </c>
      <c r="JF18" s="31"/>
      <c r="JG18" s="31"/>
      <c r="JH18" s="31"/>
      <c r="JI18" s="31"/>
      <c r="JJ18" s="31"/>
      <c r="JK18" s="31"/>
      <c r="JL18" s="31">
        <v>1.5717592592592592E-2</v>
      </c>
      <c r="JM18" s="31">
        <v>1.5335648148148147E-2</v>
      </c>
      <c r="JN18" s="31">
        <v>1.5196759259259259E-2</v>
      </c>
      <c r="JO18" s="31">
        <v>1.5335648148148147E-2</v>
      </c>
      <c r="JP18" s="31">
        <v>1.695601851851852E-2</v>
      </c>
      <c r="JQ18" s="31">
        <v>1.5289351851851851E-2</v>
      </c>
      <c r="JR18" s="31"/>
      <c r="JS18" s="31"/>
      <c r="JT18" s="31"/>
      <c r="JU18" s="31">
        <v>1.4814814814814814E-2</v>
      </c>
      <c r="JV18" s="31"/>
      <c r="JW18" s="31"/>
      <c r="JX18" s="31">
        <v>1.6689814814814817E-2</v>
      </c>
      <c r="JY18" s="31"/>
      <c r="JZ18" s="31"/>
      <c r="KA18" s="31"/>
      <c r="KB18" s="31">
        <v>1.4837962962962963E-2</v>
      </c>
      <c r="KC18" s="31">
        <v>1.4814814814814814E-2</v>
      </c>
      <c r="KD18" s="31"/>
      <c r="KE18" s="31"/>
      <c r="KF18" s="31"/>
      <c r="KG18" s="31"/>
      <c r="KH18" s="31"/>
      <c r="KI18" s="31"/>
      <c r="KJ18" s="31"/>
      <c r="KK18" s="31">
        <v>1.4849537037037036E-2</v>
      </c>
      <c r="KL18" s="31"/>
      <c r="KM18" s="31">
        <v>1.4907407407407406E-2</v>
      </c>
      <c r="KN18" s="31"/>
      <c r="KO18" s="31">
        <v>1.5416666666666667E-2</v>
      </c>
      <c r="KP18" s="31"/>
      <c r="KQ18" s="31">
        <v>1.5173611111111112E-2</v>
      </c>
      <c r="KR18" s="31"/>
      <c r="KS18" s="31">
        <v>1.4814814814814814E-2</v>
      </c>
      <c r="KT18" s="31">
        <v>1.6168981481481482E-2</v>
      </c>
      <c r="KU18" s="31"/>
      <c r="KV18" s="31">
        <v>1.5173611111111112E-2</v>
      </c>
      <c r="KW18" s="31"/>
      <c r="KX18" s="31"/>
      <c r="KY18" s="31"/>
      <c r="KZ18" s="31">
        <v>1.4907407407407406E-2</v>
      </c>
      <c r="LA18" s="31">
        <v>1.4722222222222222E-2</v>
      </c>
      <c r="LB18" s="31">
        <v>1.5381944444444443E-2</v>
      </c>
      <c r="LC18" s="31">
        <v>1.5023148148148148E-2</v>
      </c>
      <c r="LD18" s="31">
        <v>1.4479166666666668E-2</v>
      </c>
      <c r="LE18" s="31"/>
      <c r="LF18" s="31"/>
      <c r="LG18" s="31"/>
      <c r="LH18" s="31">
        <v>1.5046296296296295E-2</v>
      </c>
      <c r="LI18" s="31"/>
      <c r="LJ18" s="31"/>
      <c r="LK18" s="31"/>
      <c r="LL18" s="31"/>
      <c r="LM18" s="31">
        <v>1.6261574074074074E-2</v>
      </c>
      <c r="LN18" s="31">
        <v>1.4988425925925926E-2</v>
      </c>
      <c r="LO18" s="31">
        <v>1.4537037037037038E-2</v>
      </c>
      <c r="LP18" s="31">
        <v>1.4664351851851852E-2</v>
      </c>
      <c r="LQ18" s="31"/>
      <c r="LR18" s="31">
        <v>1.4571759259259258E-2</v>
      </c>
      <c r="LS18" s="31"/>
      <c r="LT18" s="31"/>
      <c r="LU18" s="31">
        <v>1.4837962962962963E-2</v>
      </c>
      <c r="LV18" s="31">
        <v>1.5243055555555557E-2</v>
      </c>
      <c r="LW18" s="31">
        <v>1.5532407407407406E-2</v>
      </c>
      <c r="LX18" s="31"/>
      <c r="LY18" s="31"/>
      <c r="LZ18" s="31"/>
      <c r="MA18" s="31">
        <v>1.6666666666666666E-2</v>
      </c>
      <c r="MB18" s="31">
        <v>1.5405092592592593E-2</v>
      </c>
      <c r="MC18" s="31" t="s">
        <v>337</v>
      </c>
      <c r="MD18" s="31">
        <v>1.5138888888888889E-2</v>
      </c>
      <c r="ME18" s="31">
        <v>1.5486111111111112E-2</v>
      </c>
      <c r="MF18" s="31">
        <v>1.5266203703703705E-2</v>
      </c>
      <c r="MG18" s="31">
        <v>1.4664351851851852E-2</v>
      </c>
      <c r="MH18" s="31"/>
      <c r="MI18" s="31">
        <v>1.4398148148148148E-2</v>
      </c>
      <c r="MJ18" s="31"/>
      <c r="MK18" s="31"/>
      <c r="ML18" s="31"/>
      <c r="MM18" s="31"/>
      <c r="MN18" s="31">
        <v>1.5162037037037036E-2</v>
      </c>
      <c r="MO18" s="31"/>
      <c r="MP18" s="31"/>
      <c r="MQ18" s="31">
        <v>1.4930555555555556E-2</v>
      </c>
      <c r="MR18" s="31"/>
      <c r="MS18" s="31">
        <v>1.4641203703703703E-2</v>
      </c>
      <c r="MT18" s="31">
        <v>1.5416666666666667E-2</v>
      </c>
      <c r="MU18" s="31">
        <v>1.494212962962963E-2</v>
      </c>
      <c r="MV18" s="31">
        <v>1.4606481481481482E-2</v>
      </c>
      <c r="MW18" s="31">
        <v>1.4398148148148148E-2</v>
      </c>
      <c r="MX18" s="31"/>
      <c r="MY18" s="31">
        <v>1.4421296296296295E-2</v>
      </c>
      <c r="MZ18" s="31"/>
      <c r="NA18" s="31"/>
      <c r="NB18" s="31"/>
      <c r="NC18" s="31">
        <v>1.545138888888889E-2</v>
      </c>
      <c r="ND18" s="31">
        <v>1.6331018518518519E-2</v>
      </c>
      <c r="NE18" s="31">
        <v>1.5277777777777777E-2</v>
      </c>
      <c r="NF18" s="31"/>
      <c r="NG18" s="31"/>
      <c r="NH18" s="31"/>
      <c r="NI18" s="31">
        <v>1.4641203703703703E-2</v>
      </c>
      <c r="NJ18" s="31">
        <v>1.4849537037037036E-2</v>
      </c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>
        <v>1.5949074074074074E-2</v>
      </c>
      <c r="NW18" s="31"/>
      <c r="NX18" s="31"/>
      <c r="NY18" s="31">
        <v>1.5138888888888889E-2</v>
      </c>
      <c r="NZ18" s="31">
        <v>1.6238425925925924E-2</v>
      </c>
      <c r="OA18" s="31"/>
      <c r="OB18" s="31"/>
      <c r="OC18" s="31"/>
      <c r="OD18" s="31">
        <v>1.5844907407407408E-2</v>
      </c>
      <c r="OE18" s="31"/>
      <c r="OF18" s="31">
        <v>1.5914351851851853E-2</v>
      </c>
      <c r="OG18" s="31">
        <v>1.5162037037037036E-2</v>
      </c>
      <c r="OH18" s="31"/>
      <c r="OI18" s="31"/>
      <c r="OJ18" s="31"/>
      <c r="OK18" s="31"/>
      <c r="OL18" s="31"/>
      <c r="OM18" s="31"/>
      <c r="ON18" s="31"/>
      <c r="OO18" s="31"/>
    </row>
    <row r="19" spans="1:405" ht="11.25" customHeight="1" x14ac:dyDescent="0.2">
      <c r="A19" s="40" t="s">
        <v>11</v>
      </c>
      <c r="B19" s="102"/>
      <c r="C19" s="102"/>
      <c r="D19" s="102"/>
      <c r="E19" s="41" t="s">
        <v>1</v>
      </c>
      <c r="F19" s="42">
        <f t="shared" si="0"/>
        <v>1.6087962962962964E-2</v>
      </c>
      <c r="G19" s="42">
        <f t="shared" si="1"/>
        <v>1.6227904040404039E-2</v>
      </c>
      <c r="H19" s="42">
        <f t="shared" si="2"/>
        <v>1.6387779706790125E-2</v>
      </c>
      <c r="I19" s="42">
        <f t="shared" si="3"/>
        <v>1.5695032793209874E-2</v>
      </c>
      <c r="J19" s="42">
        <f t="shared" si="4"/>
        <v>1.6121836419753087E-2</v>
      </c>
      <c r="K19" s="42">
        <f t="shared" si="5"/>
        <v>1.580246913580247E-2</v>
      </c>
      <c r="L19" s="42">
        <f t="shared" si="6"/>
        <v>1.5542708333333334E-2</v>
      </c>
      <c r="M19" s="42">
        <f t="shared" si="7"/>
        <v>1.5275054466230937E-2</v>
      </c>
      <c r="N19" s="42">
        <f t="shared" si="8"/>
        <v>1.5252802144249511E-2</v>
      </c>
      <c r="O19" s="42">
        <f t="shared" si="9"/>
        <v>1.5411793372319691E-2</v>
      </c>
      <c r="P19" s="42">
        <f t="shared" si="10"/>
        <v>1.5154658564814816E-2</v>
      </c>
      <c r="Q19" s="42">
        <f t="shared" si="11"/>
        <v>1.5380483217592594E-2</v>
      </c>
      <c r="R19" s="42">
        <f t="shared" si="12"/>
        <v>1.5423900462962964E-2</v>
      </c>
      <c r="S19" s="42">
        <f t="shared" si="13"/>
        <v>1.5739379084967323E-2</v>
      </c>
      <c r="T19" s="42">
        <f t="shared" si="14"/>
        <v>1.5756365740740741E-2</v>
      </c>
      <c r="U19" s="42">
        <f t="shared" si="15"/>
        <v>1.6246843434343437E-2</v>
      </c>
      <c r="V19" s="93">
        <f t="shared" si="16"/>
        <v>1.4305555555555557E-2</v>
      </c>
      <c r="W19" s="82">
        <f t="shared" si="17"/>
        <v>224</v>
      </c>
      <c r="X19" s="99">
        <f t="shared" si="18"/>
        <v>296</v>
      </c>
      <c r="Y19" s="31"/>
      <c r="Z19" s="31">
        <v>1.6087962962962964E-2</v>
      </c>
      <c r="AA19" s="31"/>
      <c r="AB19" s="31"/>
      <c r="AC19" s="31"/>
      <c r="AD19" s="31"/>
      <c r="AE19" s="31"/>
      <c r="AF19" s="31"/>
      <c r="AG19" s="31">
        <v>1.741898148148148E-2</v>
      </c>
      <c r="AH19" s="31"/>
      <c r="AI19" s="31" t="s">
        <v>36</v>
      </c>
      <c r="AJ19" s="31">
        <v>1.6493055555555556E-2</v>
      </c>
      <c r="AK19" s="31">
        <v>1.6238425925925924E-2</v>
      </c>
      <c r="AL19" s="31">
        <v>1.636574074074074E-2</v>
      </c>
      <c r="AM19" s="31">
        <v>1.6458333333333332E-2</v>
      </c>
      <c r="AN19" s="31">
        <v>1.6157407407407409E-2</v>
      </c>
      <c r="AO19" s="31">
        <v>1.5659722222222224E-2</v>
      </c>
      <c r="AP19" s="31"/>
      <c r="AQ19" s="31">
        <v>1.6273148148148148E-2</v>
      </c>
      <c r="AR19" s="31">
        <v>1.6111111111111111E-2</v>
      </c>
      <c r="AS19" s="31"/>
      <c r="AT19" s="31"/>
      <c r="AU19" s="31"/>
      <c r="AV19" s="31">
        <v>1.5740740740740743E-2</v>
      </c>
      <c r="AW19" s="31"/>
      <c r="AX19" s="31">
        <v>1.5590277777777776E-2</v>
      </c>
      <c r="AY19" s="31"/>
      <c r="AZ19" s="31">
        <v>1.6643518518518519E-2</v>
      </c>
      <c r="BA19" s="31"/>
      <c r="BB19" s="31"/>
      <c r="BC19" s="31"/>
      <c r="BD19" s="31"/>
      <c r="BE19" s="31">
        <v>1.6840277777777777E-2</v>
      </c>
      <c r="BF19" s="31">
        <v>1.638888888888889E-2</v>
      </c>
      <c r="BG19" s="31">
        <v>1.5972222222222224E-2</v>
      </c>
      <c r="BH19" s="31">
        <v>1.6655092592592593E-2</v>
      </c>
      <c r="BI19" s="31">
        <v>1.6261574074074074E-2</v>
      </c>
      <c r="BJ19" s="31"/>
      <c r="BK19" s="31"/>
      <c r="BL19" s="31"/>
      <c r="BM19" s="31"/>
      <c r="BN19" s="31"/>
      <c r="BO19" s="31"/>
      <c r="BP19" s="31"/>
      <c r="BQ19" s="31"/>
      <c r="BR19" s="31">
        <v>1.5995370370370372E-2</v>
      </c>
      <c r="BS19" s="31"/>
      <c r="BT19" s="31"/>
      <c r="BU19" s="31">
        <v>1.6574074074074074E-2</v>
      </c>
      <c r="BV19" s="31"/>
      <c r="BW19" s="31"/>
      <c r="BX19" s="31">
        <v>1.6158998842592594E-2</v>
      </c>
      <c r="BY19" s="31">
        <v>1.5729166666666666E-2</v>
      </c>
      <c r="BZ19" s="31" t="s">
        <v>61</v>
      </c>
      <c r="CA19" s="31">
        <v>1.6631944444444446E-2</v>
      </c>
      <c r="CB19" s="31">
        <v>1.5347222222222222E-2</v>
      </c>
      <c r="CC19" s="31">
        <v>1.6435185185185188E-2</v>
      </c>
      <c r="CD19" s="31">
        <v>1.5648148148148151E-2</v>
      </c>
      <c r="CE19" s="31">
        <v>1.5694444444444445E-2</v>
      </c>
      <c r="CF19" s="31">
        <v>1.6455324074074077E-2</v>
      </c>
      <c r="CG19" s="31">
        <v>1.6319444444444445E-2</v>
      </c>
      <c r="CH19" s="31"/>
      <c r="CI19" s="31"/>
      <c r="CJ19" s="31">
        <v>1.4606481481481482E-2</v>
      </c>
      <c r="CK19" s="31">
        <v>1.5740740740740743E-2</v>
      </c>
      <c r="CL19" s="31">
        <v>1.5091087962962962E-2</v>
      </c>
      <c r="CM19" s="31"/>
      <c r="CN19" s="31">
        <v>1.4641203703703703E-2</v>
      </c>
      <c r="CO19" s="31">
        <v>1.5162037037037036E-2</v>
      </c>
      <c r="CP19" s="31">
        <v>1.5057870370370369E-2</v>
      </c>
      <c r="CQ19" s="31">
        <v>1.6782407407407409E-2</v>
      </c>
      <c r="CR19" s="31"/>
      <c r="CS19" s="31">
        <v>1.5069444444444443E-2</v>
      </c>
      <c r="CT19" s="31">
        <v>1.6203703703703703E-2</v>
      </c>
      <c r="CU19" s="31"/>
      <c r="CV19" s="31">
        <v>1.5995370370370372E-2</v>
      </c>
      <c r="CW19" s="31"/>
      <c r="CX19" s="31">
        <v>1.6250000000000001E-2</v>
      </c>
      <c r="CY19" s="31"/>
      <c r="CZ19" s="31"/>
      <c r="DA19" s="31"/>
      <c r="DB19" s="31"/>
      <c r="DC19" s="31"/>
      <c r="DD19" s="31">
        <v>1.6608796296296299E-2</v>
      </c>
      <c r="DE19" s="31"/>
      <c r="DF19" s="31"/>
      <c r="DG19" s="31"/>
      <c r="DH19" s="31">
        <v>1.638888888888889E-2</v>
      </c>
      <c r="DI19" s="31">
        <v>1.6203703703703703E-2</v>
      </c>
      <c r="DJ19" s="31"/>
      <c r="DK19" s="31"/>
      <c r="DL19" s="31">
        <v>1.5914351851851853E-2</v>
      </c>
      <c r="DM19" s="31">
        <v>1.5801697530864203E-2</v>
      </c>
      <c r="DN19" s="31">
        <v>1.6898148148148148E-2</v>
      </c>
      <c r="DO19" s="31">
        <v>1.638888888888889E-2</v>
      </c>
      <c r="DP19" s="31"/>
      <c r="DQ19" s="31"/>
      <c r="DR19" s="31"/>
      <c r="DS19" s="31">
        <v>1.6446759259259262E-2</v>
      </c>
      <c r="DT19" s="31">
        <v>1.5046296296296295E-2</v>
      </c>
      <c r="DU19" s="31"/>
      <c r="DV19" s="31">
        <v>1.59375E-2</v>
      </c>
      <c r="DW19" s="31">
        <v>1.5219907407407409E-2</v>
      </c>
      <c r="DX19" s="31">
        <v>1.525462962962963E-2</v>
      </c>
      <c r="DY19" s="31">
        <v>1.5590277777777778E-2</v>
      </c>
      <c r="DZ19" s="31"/>
      <c r="EA19" s="31"/>
      <c r="EB19" s="31"/>
      <c r="EC19" s="31">
        <v>1.6111111111111111E-2</v>
      </c>
      <c r="ED19" s="31"/>
      <c r="EE19" s="31">
        <v>1.5833333333333335E-2</v>
      </c>
      <c r="EF19" s="31"/>
      <c r="EG19" s="31"/>
      <c r="EH19" s="31"/>
      <c r="EI19" s="31">
        <v>1.5289351851851851E-2</v>
      </c>
      <c r="EJ19" s="31"/>
      <c r="EK19" s="31">
        <v>1.5613425925925926E-2</v>
      </c>
      <c r="EL19" s="31">
        <v>1.5925925925925927E-2</v>
      </c>
      <c r="EM19" s="31">
        <v>1.5439814814814816E-2</v>
      </c>
      <c r="EN19" s="31">
        <v>1.7028240740740743E-2</v>
      </c>
      <c r="EO19" s="31">
        <v>1.6006944444444445E-2</v>
      </c>
      <c r="EP19" s="31">
        <v>1.5555555555555553E-2</v>
      </c>
      <c r="EQ19" s="31"/>
      <c r="ER19" s="31">
        <v>1.6203703703703703E-2</v>
      </c>
      <c r="ES19" s="31">
        <v>1.6192129629629629E-2</v>
      </c>
      <c r="ET19" s="31">
        <v>1.4571759259259258E-2</v>
      </c>
      <c r="EU19" s="31"/>
      <c r="EV19" s="31">
        <v>1.5856481481481482E-2</v>
      </c>
      <c r="EW19" s="31">
        <v>1.5092592592592593E-2</v>
      </c>
      <c r="EX19" s="31">
        <v>1.5856481481481482E-2</v>
      </c>
      <c r="EY19" s="31"/>
      <c r="EZ19" s="31">
        <v>1.4363425925925925E-2</v>
      </c>
      <c r="FA19" s="31">
        <v>1.5868055555555555E-2</v>
      </c>
      <c r="FB19" s="31">
        <v>1.4756944444444446E-2</v>
      </c>
      <c r="FC19" s="31"/>
      <c r="FD19" s="31"/>
      <c r="FE19" s="31">
        <v>1.4756944444444446E-2</v>
      </c>
      <c r="FF19" s="31"/>
      <c r="FG19" s="31">
        <v>1.5208333333333332E-2</v>
      </c>
      <c r="FH19" s="31">
        <v>1.6145833333333335E-2</v>
      </c>
      <c r="FI19" s="31">
        <v>1.5462962962962963E-2</v>
      </c>
      <c r="FJ19" s="31">
        <v>1.6261574074074074E-2</v>
      </c>
      <c r="FK19" s="31">
        <v>1.525462962962963E-2</v>
      </c>
      <c r="FL19" s="31"/>
      <c r="FM19" s="31">
        <v>1.539351851851852E-2</v>
      </c>
      <c r="FN19" s="31">
        <v>1.4814814814814814E-2</v>
      </c>
      <c r="FO19" s="31">
        <v>1.5219907407407409E-2</v>
      </c>
      <c r="FP19" s="31"/>
      <c r="FQ19" s="31"/>
      <c r="FR19" s="31">
        <v>1.5509259259259257E-2</v>
      </c>
      <c r="FS19" s="31">
        <v>1.494212962962963E-2</v>
      </c>
      <c r="FT19" s="31">
        <v>1.4965277777777779E-2</v>
      </c>
      <c r="FU19" s="31"/>
      <c r="FV19" s="31">
        <v>1.4930555555555556E-2</v>
      </c>
      <c r="FW19" s="31">
        <v>1.5381944444444443E-2</v>
      </c>
      <c r="FX19" s="31"/>
      <c r="FY19" s="31">
        <v>1.539351851851852E-2</v>
      </c>
      <c r="FZ19" s="31"/>
      <c r="GA19" s="31"/>
      <c r="GB19" s="31">
        <v>1.5590277777777778E-2</v>
      </c>
      <c r="GC19" s="31"/>
      <c r="GD19" s="31"/>
      <c r="GE19" s="31">
        <v>1.4780092592592595E-2</v>
      </c>
      <c r="GF19" s="31">
        <v>1.4363425925925925E-2</v>
      </c>
      <c r="GG19" s="31">
        <v>1.5266203703703705E-2</v>
      </c>
      <c r="GH19" s="31">
        <v>1.5231481481481483E-2</v>
      </c>
      <c r="GI19" s="31">
        <v>1.5659722222222224E-2</v>
      </c>
      <c r="GJ19" s="31">
        <v>1.5138888888888889E-2</v>
      </c>
      <c r="GK19" s="31" t="s">
        <v>86</v>
      </c>
      <c r="GL19" s="31">
        <v>1.5185185185185185E-2</v>
      </c>
      <c r="GM19" s="31">
        <v>1.5335648148148147E-2</v>
      </c>
      <c r="GN19" s="31">
        <v>1.5439814814814816E-2</v>
      </c>
      <c r="GO19" s="31"/>
      <c r="GP19" s="31">
        <v>1.5601851851851851E-2</v>
      </c>
      <c r="GQ19" s="31"/>
      <c r="GR19" s="31">
        <v>1.5439814814814816E-2</v>
      </c>
      <c r="GS19" s="31">
        <v>1.4930555555555556E-2</v>
      </c>
      <c r="GT19" s="31">
        <v>1.4756944444444446E-2</v>
      </c>
      <c r="GU19" s="31"/>
      <c r="GV19" s="31"/>
      <c r="GW19" s="31"/>
      <c r="GX19" s="31"/>
      <c r="GY19" s="31">
        <v>1.486111111111111E-2</v>
      </c>
      <c r="GZ19" s="31">
        <v>1.4756944444444446E-2</v>
      </c>
      <c r="HA19" s="31">
        <v>1.5601851851851851E-2</v>
      </c>
      <c r="HB19" s="31">
        <v>1.4895833333333332E-2</v>
      </c>
      <c r="HC19" s="31">
        <v>1.4895833333333332E-2</v>
      </c>
      <c r="HD19" s="31">
        <v>1.4525462962962964E-2</v>
      </c>
      <c r="HE19" s="31">
        <v>1.5243055555555557E-2</v>
      </c>
      <c r="HF19" s="31">
        <v>1.621527777777778E-2</v>
      </c>
      <c r="HG19" s="31">
        <v>1.6087962962962964E-2</v>
      </c>
      <c r="HH19" s="31">
        <v>1.5601851851851851E-2</v>
      </c>
      <c r="HI19" s="31">
        <v>1.5185185185185185E-2</v>
      </c>
      <c r="HJ19" s="31">
        <v>1.5671296296296298E-2</v>
      </c>
      <c r="HK19" s="31">
        <v>1.5439814814814816E-2</v>
      </c>
      <c r="HL19" s="31">
        <v>1.5983796296296295E-2</v>
      </c>
      <c r="HM19" s="31">
        <v>1.5983796296296295E-2</v>
      </c>
      <c r="HN19" s="31">
        <v>1.5300925925925926E-2</v>
      </c>
      <c r="HO19" s="31">
        <v>1.5046296296296295E-2</v>
      </c>
      <c r="HP19" s="31">
        <v>1.556712962962963E-2</v>
      </c>
      <c r="HQ19" s="31">
        <v>1.4884259259259259E-2</v>
      </c>
      <c r="HR19" s="31">
        <v>1.5833333333333335E-2</v>
      </c>
      <c r="HS19" s="31">
        <v>1.6666666666666666E-2</v>
      </c>
      <c r="HT19" s="31">
        <v>1.5104166666666667E-2</v>
      </c>
      <c r="HU19" s="31">
        <v>1.5231481481481483E-2</v>
      </c>
      <c r="HV19" s="31">
        <v>1.5625E-2</v>
      </c>
      <c r="HW19" s="31"/>
      <c r="HX19" s="31">
        <v>1.4988425925925926E-2</v>
      </c>
      <c r="HY19" s="138">
        <v>1.4930555555555556E-2</v>
      </c>
      <c r="HZ19" s="31"/>
      <c r="IA19" s="31"/>
      <c r="IB19" s="31"/>
      <c r="IC19" s="31"/>
      <c r="ID19" s="31"/>
      <c r="IE19" s="31">
        <v>1.4872685185185185E-2</v>
      </c>
      <c r="IF19" s="31">
        <v>1.4907407407407406E-2</v>
      </c>
      <c r="IG19" s="31"/>
      <c r="IH19" s="31">
        <v>1.6085648148148148E-2</v>
      </c>
      <c r="II19" s="31">
        <v>1.5289351851851851E-2</v>
      </c>
      <c r="IJ19" s="31">
        <v>1.5081018518518516E-2</v>
      </c>
      <c r="IK19" s="31"/>
      <c r="IL19" s="31"/>
      <c r="IM19" s="31">
        <v>1.5405092592592593E-2</v>
      </c>
      <c r="IN19" s="31">
        <v>1.4976851851851852E-2</v>
      </c>
      <c r="IO19" s="31">
        <v>1.5173611111111112E-2</v>
      </c>
      <c r="IP19" s="31">
        <v>1.5416666666666667E-2</v>
      </c>
      <c r="IQ19" s="31"/>
      <c r="IR19" s="31"/>
      <c r="IS19" s="31">
        <v>1.4976851851851852E-2</v>
      </c>
      <c r="IT19" s="31">
        <v>1.5173611111111112E-2</v>
      </c>
      <c r="IU19" s="31">
        <v>1.5335648148148147E-2</v>
      </c>
      <c r="IV19" s="31"/>
      <c r="IW19" s="31">
        <v>1.4988425925925926E-2</v>
      </c>
      <c r="IX19" s="31">
        <v>1.4884259259259259E-2</v>
      </c>
      <c r="IY19" s="31"/>
      <c r="IZ19" s="31">
        <v>1.4872685185185185E-2</v>
      </c>
      <c r="JA19" s="31"/>
      <c r="JB19" s="31">
        <v>1.4791666666666668E-2</v>
      </c>
      <c r="JC19" s="31">
        <v>1.4837962962962963E-2</v>
      </c>
      <c r="JD19" s="31">
        <v>1.5185185185185185E-2</v>
      </c>
      <c r="JE19" s="31"/>
      <c r="JF19" s="31">
        <v>1.6145833333333335E-2</v>
      </c>
      <c r="JG19" s="31">
        <v>1.7071759259259259E-2</v>
      </c>
      <c r="JH19" s="31"/>
      <c r="JI19" s="31"/>
      <c r="JJ19" s="31"/>
      <c r="JK19" s="31"/>
      <c r="JL19" s="31">
        <v>1.5682870370370371E-2</v>
      </c>
      <c r="JM19" s="31">
        <v>1.525462962962963E-2</v>
      </c>
      <c r="JN19" s="31">
        <v>1.4988194444444443E-2</v>
      </c>
      <c r="JO19" s="31">
        <v>1.539351851851852E-2</v>
      </c>
      <c r="JP19" s="31">
        <v>1.6238425925925924E-2</v>
      </c>
      <c r="JQ19" s="31">
        <v>1.4756944444444446E-2</v>
      </c>
      <c r="JR19" s="31">
        <v>1.4756944444444446E-2</v>
      </c>
      <c r="JS19" s="31">
        <v>1.545138888888889E-2</v>
      </c>
      <c r="JT19" s="31">
        <v>1.5868055555555555E-2</v>
      </c>
      <c r="JU19" s="31"/>
      <c r="JV19" s="31">
        <v>1.5104166666666667E-2</v>
      </c>
      <c r="JW19" s="31">
        <v>1.5856481481481482E-2</v>
      </c>
      <c r="JX19" s="31">
        <v>1.4722222222222222E-2</v>
      </c>
      <c r="JY19" s="31">
        <v>1.545138888888889E-2</v>
      </c>
      <c r="JZ19" s="31">
        <v>1.4305555555555557E-2</v>
      </c>
      <c r="KA19" s="31"/>
      <c r="KB19" s="31"/>
      <c r="KC19" s="31"/>
      <c r="KD19" s="31"/>
      <c r="KE19" s="31"/>
      <c r="KF19" s="31">
        <v>1.5185185185185185E-2</v>
      </c>
      <c r="KG19" s="31"/>
      <c r="KH19" s="31"/>
      <c r="KI19" s="31"/>
      <c r="KJ19" s="31">
        <v>1.8749999999999999E-2</v>
      </c>
      <c r="KK19" s="31">
        <v>1.5243055555555557E-2</v>
      </c>
      <c r="KL19" s="31"/>
      <c r="KM19" s="31">
        <v>1.6435185185185188E-2</v>
      </c>
      <c r="KN19" s="31"/>
      <c r="KO19" s="31">
        <v>1.5925925925925927E-2</v>
      </c>
      <c r="KP19" s="31"/>
      <c r="KQ19" s="31">
        <v>1.5891203703703703E-2</v>
      </c>
      <c r="KR19" s="31"/>
      <c r="KS19" s="31">
        <v>1.4768518518518519E-2</v>
      </c>
      <c r="KT19" s="31">
        <v>1.6145833333333335E-2</v>
      </c>
      <c r="KU19" s="31"/>
      <c r="KV19" s="31"/>
      <c r="KW19" s="31">
        <v>1.5555555555555553E-2</v>
      </c>
      <c r="KX19" s="31">
        <v>1.4988425925925926E-2</v>
      </c>
      <c r="KY19" s="31">
        <v>1.4872685185185185E-2</v>
      </c>
      <c r="KZ19" s="31">
        <v>1.4618055555555556E-2</v>
      </c>
      <c r="LA19" s="31">
        <v>1.4363425925925925E-2</v>
      </c>
      <c r="LB19" s="31"/>
      <c r="LC19" s="31">
        <v>1.4456018518518519E-2</v>
      </c>
      <c r="LD19" s="31">
        <v>1.4444444444444446E-2</v>
      </c>
      <c r="LE19" s="31"/>
      <c r="LF19" s="31"/>
      <c r="LG19" s="31">
        <v>1.5416666666666667E-2</v>
      </c>
      <c r="LH19" s="31">
        <v>1.4907407407407406E-2</v>
      </c>
      <c r="LI19" s="31">
        <v>1.5972222222222224E-2</v>
      </c>
      <c r="LJ19" s="31">
        <v>1.6458333333333332E-2</v>
      </c>
      <c r="LK19" s="31">
        <v>1.6435185185185188E-2</v>
      </c>
      <c r="LL19" s="31">
        <v>1.5416666666666667E-2</v>
      </c>
      <c r="LM19" s="31">
        <v>1.7361111111111112E-2</v>
      </c>
      <c r="LN19" s="31"/>
      <c r="LO19" s="31"/>
      <c r="LP19" s="31">
        <v>1.4930555555555556E-2</v>
      </c>
      <c r="LQ19" s="31">
        <v>1.6145833333333335E-2</v>
      </c>
      <c r="LR19" s="31">
        <v>1.4583333333333332E-2</v>
      </c>
      <c r="LS19" s="31">
        <v>1.5671296296296298E-2</v>
      </c>
      <c r="LT19" s="31">
        <v>1.5497685185185186E-2</v>
      </c>
      <c r="LU19" s="31"/>
      <c r="LV19" s="31">
        <v>1.5995370370370372E-2</v>
      </c>
      <c r="LW19" s="31">
        <v>1.5370370370370369E-2</v>
      </c>
      <c r="LX19" s="31">
        <v>1.6041666666666666E-2</v>
      </c>
      <c r="LY19" s="31">
        <v>1.5000000000000001E-2</v>
      </c>
      <c r="LZ19" s="31"/>
      <c r="MA19" s="31">
        <v>1.5879629629629629E-2</v>
      </c>
      <c r="MB19" s="31"/>
      <c r="MC19" s="31"/>
      <c r="MD19" s="31"/>
      <c r="ME19" s="31">
        <v>1.5474537037037038E-2</v>
      </c>
      <c r="MF19" s="31"/>
      <c r="MG19" s="31"/>
      <c r="MH19" s="31"/>
      <c r="MI19" s="31"/>
      <c r="MJ19" s="31">
        <v>1.5335648148148147E-2</v>
      </c>
      <c r="MK19" s="31"/>
      <c r="ML19" s="31"/>
      <c r="MM19" s="31">
        <v>1.7881944444444443E-2</v>
      </c>
      <c r="MN19" s="31">
        <v>1.6053240740740739E-2</v>
      </c>
      <c r="MO19" s="31">
        <v>1.5844907407407408E-2</v>
      </c>
      <c r="MP19" s="31">
        <v>1.6631944444444446E-2</v>
      </c>
      <c r="MQ19" s="31">
        <v>1.5415509259259261E-2</v>
      </c>
      <c r="MR19" s="31">
        <v>1.6145833333333335E-2</v>
      </c>
      <c r="MS19" s="31">
        <v>1.545138888888889E-2</v>
      </c>
      <c r="MT19" s="31">
        <v>1.5011574074074075E-2</v>
      </c>
      <c r="MU19" s="31">
        <v>1.4953703703703705E-2</v>
      </c>
      <c r="MV19" s="31">
        <v>1.4513888888888889E-2</v>
      </c>
      <c r="MW19" s="31"/>
      <c r="MX19" s="31">
        <v>1.6597222222222222E-2</v>
      </c>
      <c r="MY19" s="31"/>
      <c r="MZ19" s="31"/>
      <c r="NA19" s="31">
        <v>1.6018518518518519E-2</v>
      </c>
      <c r="NB19" s="31">
        <v>1.4675925925925926E-2</v>
      </c>
      <c r="NC19" s="31">
        <v>1.539351851851852E-2</v>
      </c>
      <c r="ND19" s="31"/>
      <c r="NE19" s="31"/>
      <c r="NF19" s="31"/>
      <c r="NG19" s="31"/>
      <c r="NH19" s="31"/>
      <c r="NI19" s="31"/>
      <c r="NJ19" s="31"/>
      <c r="NK19" s="31"/>
      <c r="NL19" s="31"/>
      <c r="NM19" s="31">
        <v>1.5509259259259257E-2</v>
      </c>
      <c r="NN19" s="31">
        <v>1.5497685185185186E-2</v>
      </c>
      <c r="NO19" s="31">
        <v>1.6898148148148148E-2</v>
      </c>
      <c r="NP19" s="31">
        <v>1.653935185185185E-2</v>
      </c>
      <c r="NQ19" s="31">
        <v>1.6377314814814813E-2</v>
      </c>
      <c r="NR19" s="31"/>
      <c r="NS19" s="31">
        <v>1.712962962962963E-2</v>
      </c>
      <c r="NT19" s="31">
        <v>1.5474537037037038E-2</v>
      </c>
      <c r="NU19" s="31">
        <v>1.6203703703703703E-2</v>
      </c>
      <c r="NV19" s="31">
        <v>1.5879629629629629E-2</v>
      </c>
      <c r="NW19" s="31"/>
      <c r="NX19" s="31">
        <v>1.6932870370370369E-2</v>
      </c>
      <c r="NY19" s="31"/>
      <c r="NZ19" s="31"/>
      <c r="OA19" s="31">
        <v>1.4953703703703705E-2</v>
      </c>
      <c r="OB19" s="31">
        <v>1.6087962962962964E-2</v>
      </c>
      <c r="OC19" s="31">
        <v>1.6238425925925924E-2</v>
      </c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</row>
    <row r="20" spans="1:405" ht="11.25" customHeight="1" x14ac:dyDescent="0.2">
      <c r="A20" s="40" t="s">
        <v>145</v>
      </c>
      <c r="B20" s="102"/>
      <c r="C20" s="102"/>
      <c r="D20" s="102"/>
      <c r="E20" s="41" t="s">
        <v>1</v>
      </c>
      <c r="F20" s="42" t="str">
        <f t="shared" si="0"/>
        <v xml:space="preserve"> </v>
      </c>
      <c r="G20" s="42" t="str">
        <f t="shared" si="1"/>
        <v xml:space="preserve"> </v>
      </c>
      <c r="H20" s="42" t="str">
        <f t="shared" si="2"/>
        <v xml:space="preserve"> </v>
      </c>
      <c r="I20" s="42" t="str">
        <f t="shared" si="3"/>
        <v xml:space="preserve"> </v>
      </c>
      <c r="J20" s="42" t="str">
        <f t="shared" si="4"/>
        <v xml:space="preserve"> </v>
      </c>
      <c r="K20" s="42" t="str">
        <f t="shared" si="5"/>
        <v xml:space="preserve"> </v>
      </c>
      <c r="L20" s="42" t="str">
        <f t="shared" si="6"/>
        <v xml:space="preserve"> </v>
      </c>
      <c r="M20" s="42">
        <f t="shared" si="7"/>
        <v>1.715509259259259E-2</v>
      </c>
      <c r="N20" s="42">
        <f t="shared" si="8"/>
        <v>1.5904224537037038E-2</v>
      </c>
      <c r="O20" s="42">
        <f t="shared" si="9"/>
        <v>1.5486111111111114E-2</v>
      </c>
      <c r="P20" s="42">
        <f t="shared" si="10"/>
        <v>1.5166098720916427E-2</v>
      </c>
      <c r="Q20" s="42">
        <f t="shared" si="11"/>
        <v>1.5062636165577341E-2</v>
      </c>
      <c r="R20" s="42">
        <f t="shared" si="12"/>
        <v>1.5104166666666669E-2</v>
      </c>
      <c r="S20" s="42">
        <f t="shared" si="13"/>
        <v>1.5162037037037036E-2</v>
      </c>
      <c r="T20" s="42">
        <f t="shared" si="14"/>
        <v>1.52364417989418E-2</v>
      </c>
      <c r="U20" s="42">
        <f t="shared" si="15"/>
        <v>1.546682098765432E-2</v>
      </c>
      <c r="V20" s="93">
        <f t="shared" si="16"/>
        <v>1.4328703703703703E-2</v>
      </c>
      <c r="W20" s="82">
        <f t="shared" si="17"/>
        <v>90</v>
      </c>
      <c r="X20" s="99">
        <f t="shared" si="18"/>
        <v>141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>
        <v>1.951388888888889E-2</v>
      </c>
      <c r="FZ20" s="31"/>
      <c r="GA20" s="31">
        <v>1.7013888888888887E-2</v>
      </c>
      <c r="GB20" s="31">
        <v>1.7106481481481483E-2</v>
      </c>
      <c r="GC20" s="31" t="s">
        <v>86</v>
      </c>
      <c r="GD20" s="31">
        <v>1.5902777777777776E-2</v>
      </c>
      <c r="GE20" s="31" t="s">
        <v>152</v>
      </c>
      <c r="GF20" s="31"/>
      <c r="GG20" s="31">
        <v>1.6238425925925924E-2</v>
      </c>
      <c r="GH20" s="31">
        <v>1.6342592592592593E-2</v>
      </c>
      <c r="GI20" s="31"/>
      <c r="GJ20" s="31"/>
      <c r="GK20" s="31">
        <v>1.6550925925925924E-2</v>
      </c>
      <c r="GL20" s="31">
        <v>1.7187500000000001E-2</v>
      </c>
      <c r="GM20" s="31"/>
      <c r="GN20" s="31"/>
      <c r="GO20" s="31">
        <v>1.5694444444444445E-2</v>
      </c>
      <c r="GP20" s="31">
        <v>1.7777777777777778E-2</v>
      </c>
      <c r="GQ20" s="31">
        <v>1.6238425925925924E-2</v>
      </c>
      <c r="GR20" s="31">
        <v>1.6620370370370372E-2</v>
      </c>
      <c r="GS20" s="31" t="s">
        <v>173</v>
      </c>
      <c r="GT20" s="31">
        <v>1.554398148148148E-2</v>
      </c>
      <c r="GU20" s="31"/>
      <c r="GV20" s="31"/>
      <c r="GW20" s="31"/>
      <c r="GX20" s="31">
        <v>1.5173611111111112E-2</v>
      </c>
      <c r="GY20" s="31" t="s">
        <v>178</v>
      </c>
      <c r="GZ20" s="31">
        <v>1.5069444444444443E-2</v>
      </c>
      <c r="HA20" s="31">
        <v>1.5810185185185184E-2</v>
      </c>
      <c r="HB20" s="31">
        <v>1.5347222222222222E-2</v>
      </c>
      <c r="HC20" s="31">
        <v>1.4930555555555556E-2</v>
      </c>
      <c r="HD20" s="31"/>
      <c r="HE20" s="31">
        <v>1.5289351851851851E-2</v>
      </c>
      <c r="HF20" s="31">
        <v>1.5335648148148147E-2</v>
      </c>
      <c r="HG20" s="31">
        <v>1.5555555555555553E-2</v>
      </c>
      <c r="HH20" s="31">
        <v>1.6331018518518519E-2</v>
      </c>
      <c r="HI20" s="31"/>
      <c r="HJ20" s="31">
        <v>1.5138888888888889E-2</v>
      </c>
      <c r="HK20" s="31"/>
      <c r="HL20" s="31">
        <v>1.6134259259259261E-2</v>
      </c>
      <c r="HM20" s="31">
        <v>1.554398148148148E-2</v>
      </c>
      <c r="HN20" s="31" t="s">
        <v>86</v>
      </c>
      <c r="HO20" s="31" t="s">
        <v>199</v>
      </c>
      <c r="HP20" s="31">
        <v>1.5833333333333335E-2</v>
      </c>
      <c r="HQ20" s="31" t="s">
        <v>201</v>
      </c>
      <c r="HR20" s="31" t="s">
        <v>53</v>
      </c>
      <c r="HS20" s="31"/>
      <c r="HT20" s="31">
        <v>1.5277777777777777E-2</v>
      </c>
      <c r="HU20" s="31"/>
      <c r="HV20" s="31"/>
      <c r="HW20" s="31"/>
      <c r="HX20" s="31" t="s">
        <v>86</v>
      </c>
      <c r="HY20" s="31"/>
      <c r="HZ20" s="31">
        <v>1.4953703703703705E-2</v>
      </c>
      <c r="IA20" s="31"/>
      <c r="IB20" s="31">
        <v>1.486111111111111E-2</v>
      </c>
      <c r="IC20" s="31"/>
      <c r="ID20" s="31"/>
      <c r="IE20" s="31"/>
      <c r="IF20" s="31">
        <v>1.5300925925925926E-2</v>
      </c>
      <c r="IG20" s="31"/>
      <c r="IH20" s="31"/>
      <c r="II20" s="31">
        <v>1.5104166666666667E-2</v>
      </c>
      <c r="IJ20" s="31">
        <v>1.5555555555555553E-2</v>
      </c>
      <c r="IK20" s="31">
        <v>1.5555555555555553E-2</v>
      </c>
      <c r="IL20" s="31">
        <v>1.5138888888888889E-2</v>
      </c>
      <c r="IM20" s="31">
        <v>1.5856481481481482E-2</v>
      </c>
      <c r="IN20" s="31" t="s">
        <v>237</v>
      </c>
      <c r="IO20" s="31" t="s">
        <v>239</v>
      </c>
      <c r="IP20" s="31"/>
      <c r="IQ20" s="31" t="s">
        <v>249</v>
      </c>
      <c r="IR20" s="31">
        <v>1.5613425925925926E-2</v>
      </c>
      <c r="IS20" s="31">
        <v>1.486111111111111E-2</v>
      </c>
      <c r="IT20" s="31"/>
      <c r="IU20" s="31"/>
      <c r="IV20" s="31"/>
      <c r="IW20" s="31"/>
      <c r="IX20" s="31">
        <v>1.4722222222222222E-2</v>
      </c>
      <c r="IY20" s="31">
        <v>1.4907407407407406E-2</v>
      </c>
      <c r="IZ20" s="31">
        <v>1.5208333333333332E-2</v>
      </c>
      <c r="JA20" s="31">
        <v>1.4699074074074074E-2</v>
      </c>
      <c r="JB20" s="31">
        <v>1.4976851851851852E-2</v>
      </c>
      <c r="JC20" s="31" t="s">
        <v>271</v>
      </c>
      <c r="JD20" s="31">
        <v>1.4988425925925926E-2</v>
      </c>
      <c r="JE20" s="31">
        <v>1.5137882092830008E-2</v>
      </c>
      <c r="JF20" s="31"/>
      <c r="JG20" s="31">
        <v>1.5266203703703705E-2</v>
      </c>
      <c r="JH20" s="31">
        <v>1.5104166666666667E-2</v>
      </c>
      <c r="JI20" s="31">
        <v>1.5370370370370369E-2</v>
      </c>
      <c r="JJ20" s="31"/>
      <c r="JK20" s="31">
        <v>1.5335648148148147E-2</v>
      </c>
      <c r="JL20" s="31">
        <v>1.5625E-2</v>
      </c>
      <c r="JM20" s="31">
        <v>1.539351851851852E-2</v>
      </c>
      <c r="JN20" s="31">
        <v>1.4988425925925926E-2</v>
      </c>
      <c r="JO20" s="31">
        <v>1.5104166666666667E-2</v>
      </c>
      <c r="JP20" s="31"/>
      <c r="JQ20" s="31">
        <v>1.5046296296296295E-2</v>
      </c>
      <c r="JR20" s="31"/>
      <c r="JS20" s="31"/>
      <c r="JT20" s="31"/>
      <c r="JU20" s="31"/>
      <c r="JV20" s="31">
        <v>1.4733796296296295E-2</v>
      </c>
      <c r="JW20" s="31">
        <v>1.545138888888889E-2</v>
      </c>
      <c r="JX20" s="31">
        <v>1.4722222222222222E-2</v>
      </c>
      <c r="JY20" s="31">
        <v>1.5555555555555553E-2</v>
      </c>
      <c r="JZ20" s="31">
        <v>1.4328703703703703E-2</v>
      </c>
      <c r="KA20" s="31">
        <v>1.4780092592592595E-2</v>
      </c>
      <c r="KB20" s="31">
        <v>1.4571759259259258E-2</v>
      </c>
      <c r="KC20" s="31">
        <v>1.4687499999999999E-2</v>
      </c>
      <c r="KD20" s="31"/>
      <c r="KE20" s="31"/>
      <c r="KF20" s="31"/>
      <c r="KG20" s="31"/>
      <c r="KH20" s="31"/>
      <c r="KI20" s="31"/>
      <c r="KJ20" s="31">
        <v>1.6319444444444445E-2</v>
      </c>
      <c r="KK20" s="31">
        <v>1.4513888888888889E-2</v>
      </c>
      <c r="KL20" s="31"/>
      <c r="KM20" s="31"/>
      <c r="KN20" s="31"/>
      <c r="KO20" s="31"/>
      <c r="KP20" s="31"/>
      <c r="KQ20" s="31"/>
      <c r="KR20" s="31">
        <v>1.4479166666666668E-2</v>
      </c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>
        <v>1.5046296296296295E-2</v>
      </c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>
        <v>1.5277777777777777E-2</v>
      </c>
      <c r="ML20" s="31">
        <v>1.4814814814814814E-2</v>
      </c>
      <c r="MM20" s="31">
        <v>1.5081018518518516E-2</v>
      </c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>
        <v>1.5625E-2</v>
      </c>
      <c r="MY20" s="31"/>
      <c r="MZ20" s="31"/>
      <c r="NA20" s="31">
        <v>1.4930555555555556E-2</v>
      </c>
      <c r="NB20" s="31"/>
      <c r="NC20" s="31"/>
      <c r="ND20" s="31"/>
      <c r="NE20" s="31"/>
      <c r="NF20" s="31">
        <v>1.4814814814814814E-2</v>
      </c>
      <c r="NG20" s="31">
        <v>1.6111111111111111E-2</v>
      </c>
      <c r="NH20" s="31"/>
      <c r="NI20" s="31"/>
      <c r="NJ20" s="31"/>
      <c r="NK20" s="31"/>
      <c r="NL20" s="31" t="s">
        <v>86</v>
      </c>
      <c r="NM20" s="31">
        <v>1.4340277777777776E-2</v>
      </c>
      <c r="NN20" s="31"/>
      <c r="NO20" s="31">
        <v>1.5856481481481482E-2</v>
      </c>
      <c r="NP20" s="31"/>
      <c r="NQ20" s="31"/>
      <c r="NR20" s="31">
        <v>1.503472222222222E-2</v>
      </c>
      <c r="NS20" s="31"/>
      <c r="NT20" s="31"/>
      <c r="NU20" s="31">
        <v>1.5509259259259257E-2</v>
      </c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</row>
    <row r="21" spans="1:405" ht="11.25" customHeight="1" x14ac:dyDescent="0.2">
      <c r="A21" s="40" t="s">
        <v>111</v>
      </c>
      <c r="B21" s="102"/>
      <c r="C21" s="102"/>
      <c r="D21" s="102"/>
      <c r="E21" s="41" t="s">
        <v>1</v>
      </c>
      <c r="F21" s="42" t="str">
        <f t="shared" si="0"/>
        <v xml:space="preserve"> </v>
      </c>
      <c r="G21" s="42" t="str">
        <f t="shared" si="1"/>
        <v xml:space="preserve"> </v>
      </c>
      <c r="H21" s="42" t="str">
        <f t="shared" si="2"/>
        <v xml:space="preserve"> </v>
      </c>
      <c r="I21" s="42" t="str">
        <f t="shared" si="3"/>
        <v xml:space="preserve"> </v>
      </c>
      <c r="J21" s="42" t="str">
        <f t="shared" si="4"/>
        <v xml:space="preserve"> </v>
      </c>
      <c r="K21" s="42" t="str">
        <f t="shared" si="5"/>
        <v xml:space="preserve"> </v>
      </c>
      <c r="L21" s="42">
        <f t="shared" si="6"/>
        <v>1.4467592592592593E-2</v>
      </c>
      <c r="M21" s="42">
        <f t="shared" si="7"/>
        <v>1.4814814814814814E-2</v>
      </c>
      <c r="N21" s="42">
        <f t="shared" si="8"/>
        <v>1.4583333333333332E-2</v>
      </c>
      <c r="O21" s="42" t="str">
        <f t="shared" si="9"/>
        <v xml:space="preserve"> </v>
      </c>
      <c r="P21" s="42" t="str">
        <f t="shared" si="10"/>
        <v xml:space="preserve"> </v>
      </c>
      <c r="Q21" s="42" t="str">
        <f t="shared" si="11"/>
        <v xml:space="preserve"> </v>
      </c>
      <c r="R21" s="42">
        <f t="shared" si="12"/>
        <v>1.4637345679012344E-2</v>
      </c>
      <c r="S21" s="42" t="str">
        <f t="shared" si="13"/>
        <v xml:space="preserve"> </v>
      </c>
      <c r="T21" s="42" t="str">
        <f t="shared" si="14"/>
        <v xml:space="preserve"> </v>
      </c>
      <c r="U21" s="42">
        <f t="shared" si="15"/>
        <v>1.527199074074074E-2</v>
      </c>
      <c r="V21" s="93">
        <f t="shared" si="16"/>
        <v>1.4467592592592593E-2</v>
      </c>
      <c r="W21" s="82">
        <f t="shared" si="17"/>
        <v>8</v>
      </c>
      <c r="X21" s="99">
        <f t="shared" si="18"/>
        <v>14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>
        <v>1.4467592592592593E-2</v>
      </c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>
        <v>1.4814814814814814E-2</v>
      </c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>
        <v>1.4583333333333332E-2</v>
      </c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>
        <v>1.4675925925925926E-2</v>
      </c>
      <c r="LA21" s="31">
        <v>1.4675925925925926E-2</v>
      </c>
      <c r="LB21" s="31">
        <v>1.4560185185185183E-2</v>
      </c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>
        <v>1.5185185185185185E-2</v>
      </c>
      <c r="NR21" s="31"/>
      <c r="NS21" s="31"/>
      <c r="NT21" s="31"/>
      <c r="NU21" s="31">
        <v>1.5358796296296296E-2</v>
      </c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</row>
    <row r="22" spans="1:405" ht="11.25" customHeight="1" x14ac:dyDescent="0.2">
      <c r="A22" s="40" t="s">
        <v>112</v>
      </c>
      <c r="B22" s="102"/>
      <c r="C22" s="102"/>
      <c r="D22" s="102"/>
      <c r="E22" s="41" t="s">
        <v>1</v>
      </c>
      <c r="F22" s="42" t="str">
        <f t="shared" si="0"/>
        <v xml:space="preserve"> </v>
      </c>
      <c r="G22" s="42" t="str">
        <f t="shared" si="1"/>
        <v xml:space="preserve"> </v>
      </c>
      <c r="H22" s="42" t="str">
        <f t="shared" si="2"/>
        <v xml:space="preserve"> </v>
      </c>
      <c r="I22" s="42" t="str">
        <f t="shared" si="3"/>
        <v xml:space="preserve"> </v>
      </c>
      <c r="J22" s="42" t="str">
        <f t="shared" si="4"/>
        <v xml:space="preserve"> </v>
      </c>
      <c r="K22" s="42" t="str">
        <f t="shared" si="5"/>
        <v xml:space="preserve"> </v>
      </c>
      <c r="L22" s="42">
        <f t="shared" si="6"/>
        <v>1.6050925925925927E-2</v>
      </c>
      <c r="M22" s="42">
        <f t="shared" si="7"/>
        <v>1.5277777777777781E-2</v>
      </c>
      <c r="N22" s="42">
        <f t="shared" si="8"/>
        <v>1.5562169312169314E-2</v>
      </c>
      <c r="O22" s="42">
        <f t="shared" si="9"/>
        <v>1.541087962962963E-2</v>
      </c>
      <c r="P22" s="42">
        <f t="shared" si="10"/>
        <v>1.5267583000525709E-2</v>
      </c>
      <c r="Q22" s="42">
        <f t="shared" si="11"/>
        <v>1.519097222222222E-2</v>
      </c>
      <c r="R22" s="42">
        <f t="shared" si="12"/>
        <v>1.486111111111111E-2</v>
      </c>
      <c r="S22" s="42">
        <f t="shared" si="13"/>
        <v>1.5503472222222222E-2</v>
      </c>
      <c r="T22" s="42">
        <f t="shared" si="14"/>
        <v>1.5432581018518519E-2</v>
      </c>
      <c r="U22" s="42">
        <f t="shared" si="15"/>
        <v>1.6091820987654319E-2</v>
      </c>
      <c r="V22" s="93">
        <f t="shared" si="16"/>
        <v>1.4490740740740742E-2</v>
      </c>
      <c r="W22" s="82">
        <f t="shared" si="17"/>
        <v>102</v>
      </c>
      <c r="X22" s="99">
        <f t="shared" si="18"/>
        <v>125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>
        <v>1.5972222222222224E-2</v>
      </c>
      <c r="ER22" s="31"/>
      <c r="ES22" s="31"/>
      <c r="ET22" s="31"/>
      <c r="EU22" s="31"/>
      <c r="EV22" s="31"/>
      <c r="EW22" s="31"/>
      <c r="EX22" s="31"/>
      <c r="EY22" s="31"/>
      <c r="EZ22" s="31"/>
      <c r="FA22" s="31">
        <v>1.6759259259259258E-2</v>
      </c>
      <c r="FB22" s="31">
        <v>1.5972222222222224E-2</v>
      </c>
      <c r="FC22" s="31">
        <v>1.5486111111111112E-2</v>
      </c>
      <c r="FD22" s="31"/>
      <c r="FE22" s="31"/>
      <c r="FF22" s="31"/>
      <c r="FG22" s="31">
        <v>1.6064814814814813E-2</v>
      </c>
      <c r="FH22" s="31"/>
      <c r="FI22" s="31">
        <v>1.556712962962963E-2</v>
      </c>
      <c r="FJ22" s="31"/>
      <c r="FK22" s="31">
        <v>1.53125E-2</v>
      </c>
      <c r="FL22" s="31"/>
      <c r="FM22" s="31">
        <v>1.5682870370370371E-2</v>
      </c>
      <c r="FN22" s="31">
        <v>1.5497685185185186E-2</v>
      </c>
      <c r="FO22" s="31"/>
      <c r="FP22" s="31">
        <v>1.4953703703703705E-2</v>
      </c>
      <c r="FQ22" s="31"/>
      <c r="FR22" s="31"/>
      <c r="FS22" s="31"/>
      <c r="FT22" s="31"/>
      <c r="FU22" s="31">
        <v>1.5208333333333332E-2</v>
      </c>
      <c r="FV22" s="31"/>
      <c r="FW22" s="31"/>
      <c r="FX22" s="31"/>
      <c r="FY22" s="31">
        <v>1.5682870370370371E-2</v>
      </c>
      <c r="FZ22" s="31">
        <v>1.577546296296296E-2</v>
      </c>
      <c r="GA22" s="31">
        <v>1.4699074074074074E-2</v>
      </c>
      <c r="GB22" s="31"/>
      <c r="GC22" s="31">
        <v>1.4837962962962963E-2</v>
      </c>
      <c r="GD22" s="31">
        <v>1.4837962962962963E-2</v>
      </c>
      <c r="GE22" s="31" t="s">
        <v>153</v>
      </c>
      <c r="GF22" s="31"/>
      <c r="GG22" s="31"/>
      <c r="GH22" s="31">
        <v>1.5347222222222222E-2</v>
      </c>
      <c r="GI22" s="31">
        <v>1.6238425925925924E-2</v>
      </c>
      <c r="GJ22" s="31">
        <v>1.5439814814814816E-2</v>
      </c>
      <c r="GK22" s="31">
        <v>1.5185185185185185E-2</v>
      </c>
      <c r="GL22" s="31">
        <v>1.5648148148148151E-2</v>
      </c>
      <c r="GM22" s="31">
        <v>1.5891203703703703E-2</v>
      </c>
      <c r="GN22" s="31">
        <v>1.5833333333333335E-2</v>
      </c>
      <c r="GO22" s="31"/>
      <c r="GP22" s="31" t="s">
        <v>170</v>
      </c>
      <c r="GQ22" s="31">
        <v>1.5127314814814816E-2</v>
      </c>
      <c r="GR22" s="31"/>
      <c r="GS22" s="31"/>
      <c r="GT22" s="31"/>
      <c r="GU22" s="31"/>
      <c r="GV22" s="31">
        <v>1.5335648148148147E-2</v>
      </c>
      <c r="GW22" s="31">
        <v>1.5844907407407408E-2</v>
      </c>
      <c r="GX22" s="31">
        <v>1.5138888888888889E-2</v>
      </c>
      <c r="GY22" s="31">
        <v>1.5023148148148148E-2</v>
      </c>
      <c r="GZ22" s="31"/>
      <c r="HA22" s="31">
        <v>1.5833333333333335E-2</v>
      </c>
      <c r="HB22" s="31"/>
      <c r="HC22" s="31"/>
      <c r="HD22" s="31"/>
      <c r="HE22" s="31"/>
      <c r="HF22" s="31"/>
      <c r="HG22" s="31">
        <v>1.5983796296296295E-2</v>
      </c>
      <c r="HH22" s="31">
        <v>1.5613425925925926E-2</v>
      </c>
      <c r="HI22" s="31"/>
      <c r="HJ22" s="31"/>
      <c r="HK22" s="31">
        <v>1.5358796296296296E-2</v>
      </c>
      <c r="HL22" s="31"/>
      <c r="HM22" s="31" t="s">
        <v>86</v>
      </c>
      <c r="HN22" s="31"/>
      <c r="HO22" s="31"/>
      <c r="HP22" s="31"/>
      <c r="HQ22" s="31">
        <v>1.5439814814814816E-2</v>
      </c>
      <c r="HR22" s="31"/>
      <c r="HS22" s="31"/>
      <c r="HT22" s="31"/>
      <c r="HU22" s="31"/>
      <c r="HV22" s="31">
        <v>1.5995370370370372E-2</v>
      </c>
      <c r="HW22" s="31"/>
      <c r="HX22" s="31"/>
      <c r="HY22" s="31"/>
      <c r="HZ22" s="31">
        <v>1.5104166666666667E-2</v>
      </c>
      <c r="IA22" s="31"/>
      <c r="IB22" s="31"/>
      <c r="IC22" s="31"/>
      <c r="ID22" s="31">
        <v>1.4953703703703705E-2</v>
      </c>
      <c r="IE22" s="31"/>
      <c r="IF22" s="31"/>
      <c r="IG22" s="31"/>
      <c r="IH22" s="31">
        <v>1.6111111111111111E-2</v>
      </c>
      <c r="II22" s="31"/>
      <c r="IJ22" s="31"/>
      <c r="IK22" s="31">
        <v>1.525462962962963E-2</v>
      </c>
      <c r="IL22" s="31">
        <v>1.4988425925925926E-2</v>
      </c>
      <c r="IM22" s="31">
        <v>1.5428240740740741E-2</v>
      </c>
      <c r="IN22" s="31"/>
      <c r="IO22" s="31"/>
      <c r="IP22" s="31">
        <v>1.5706018518518518E-2</v>
      </c>
      <c r="IQ22" s="31"/>
      <c r="IR22" s="31">
        <v>1.5162037037037036E-2</v>
      </c>
      <c r="IS22" s="31"/>
      <c r="IT22" s="31"/>
      <c r="IU22" s="31"/>
      <c r="IV22" s="31"/>
      <c r="IW22" s="31">
        <v>1.5358796296296296E-2</v>
      </c>
      <c r="IX22" s="31">
        <v>1.4953703703703705E-2</v>
      </c>
      <c r="IY22" s="31">
        <v>1.4745370370370372E-2</v>
      </c>
      <c r="IZ22" s="31">
        <v>1.5509259259259257E-2</v>
      </c>
      <c r="JA22" s="31">
        <v>1.539351851851852E-2</v>
      </c>
      <c r="JB22" s="31">
        <v>1.4895833333333332E-2</v>
      </c>
      <c r="JC22" s="31">
        <v>1.4907407407407406E-2</v>
      </c>
      <c r="JD22" s="31"/>
      <c r="JE22" s="31">
        <v>1.5331810155508075E-2</v>
      </c>
      <c r="JF22" s="31"/>
      <c r="JG22" s="31"/>
      <c r="JH22" s="31">
        <v>1.554398148148148E-2</v>
      </c>
      <c r="JI22" s="31">
        <v>1.539351851851852E-2</v>
      </c>
      <c r="JJ22" s="31">
        <v>1.4675925925925926E-2</v>
      </c>
      <c r="JK22" s="31"/>
      <c r="JL22" s="31"/>
      <c r="JM22" s="31"/>
      <c r="JN22" s="31">
        <v>1.5335648148148147E-2</v>
      </c>
      <c r="JO22" s="31">
        <v>1.5636574074074074E-2</v>
      </c>
      <c r="JP22" s="31">
        <v>1.6168981481481482E-2</v>
      </c>
      <c r="JQ22" s="31">
        <v>1.5069444444444443E-2</v>
      </c>
      <c r="JR22" s="31"/>
      <c r="JS22" s="31"/>
      <c r="JT22" s="31"/>
      <c r="JU22" s="31">
        <v>1.4849537037037036E-2</v>
      </c>
      <c r="JV22" s="31"/>
      <c r="JW22" s="31"/>
      <c r="JX22" s="31">
        <v>1.5185185185185185E-2</v>
      </c>
      <c r="JY22" s="31">
        <v>1.5601851851851851E-2</v>
      </c>
      <c r="JZ22" s="31">
        <v>1.5023148148148148E-2</v>
      </c>
      <c r="KA22" s="31">
        <v>1.480324074074074E-2</v>
      </c>
      <c r="KB22" s="31">
        <v>1.4907407407407406E-2</v>
      </c>
      <c r="KC22" s="31">
        <v>1.4594907407407405E-2</v>
      </c>
      <c r="KD22" s="31">
        <v>1.5046296296296295E-2</v>
      </c>
      <c r="KE22" s="31"/>
      <c r="KF22" s="31">
        <v>1.5219907407407409E-2</v>
      </c>
      <c r="KG22" s="31"/>
      <c r="KH22" s="31"/>
      <c r="KI22" s="31"/>
      <c r="KJ22" s="31"/>
      <c r="KK22" s="31">
        <v>1.5266203703703705E-2</v>
      </c>
      <c r="KL22" s="31"/>
      <c r="KM22" s="31"/>
      <c r="KN22" s="31"/>
      <c r="KO22" s="31"/>
      <c r="KP22" s="31"/>
      <c r="KQ22" s="31">
        <v>1.4490740740740742E-2</v>
      </c>
      <c r="KR22" s="31">
        <v>1.5081018518518516E-2</v>
      </c>
      <c r="KS22" s="31"/>
      <c r="KT22" s="31"/>
      <c r="KU22" s="31"/>
      <c r="KV22" s="31">
        <v>1.5000000000000001E-2</v>
      </c>
      <c r="KW22" s="31"/>
      <c r="KX22" s="31">
        <v>1.5069444444444443E-2</v>
      </c>
      <c r="KY22" s="31"/>
      <c r="KZ22" s="31"/>
      <c r="LA22" s="31"/>
      <c r="LB22" s="31">
        <v>1.4502314814814815E-2</v>
      </c>
      <c r="LC22" s="31">
        <v>1.4490740740740742E-2</v>
      </c>
      <c r="LD22" s="31"/>
      <c r="LE22" s="31"/>
      <c r="LF22" s="31"/>
      <c r="LG22" s="31"/>
      <c r="LH22" s="31">
        <v>1.4988425925925926E-2</v>
      </c>
      <c r="LI22" s="31"/>
      <c r="LJ22" s="31"/>
      <c r="LK22" s="31"/>
      <c r="LL22" s="31"/>
      <c r="LM22" s="31"/>
      <c r="LN22" s="31"/>
      <c r="LO22" s="31">
        <v>1.5914351851851853E-2</v>
      </c>
      <c r="LP22" s="31">
        <v>1.5196759259259259E-2</v>
      </c>
      <c r="LQ22" s="31"/>
      <c r="LR22" s="31">
        <v>1.4594907407407405E-2</v>
      </c>
      <c r="LS22" s="31">
        <v>1.6018518518518519E-2</v>
      </c>
      <c r="LT22" s="31">
        <v>1.554398148148148E-2</v>
      </c>
      <c r="LU22" s="31"/>
      <c r="LV22" s="31"/>
      <c r="LW22" s="31"/>
      <c r="LX22" s="31"/>
      <c r="LY22" s="31"/>
      <c r="LZ22" s="31"/>
      <c r="MA22" s="31">
        <v>1.5706018518518518E-2</v>
      </c>
      <c r="MB22" s="31"/>
      <c r="MC22" s="31" t="s">
        <v>344</v>
      </c>
      <c r="MD22" s="31">
        <v>1.525462962962963E-2</v>
      </c>
      <c r="ME22" s="31">
        <v>1.579861111111111E-2</v>
      </c>
      <c r="MF22" s="31"/>
      <c r="MG22" s="31"/>
      <c r="MH22" s="31"/>
      <c r="MI22" s="31"/>
      <c r="MJ22" s="31"/>
      <c r="MK22" s="31"/>
      <c r="ML22" s="31"/>
      <c r="MM22" s="31"/>
      <c r="MN22" s="31">
        <v>1.5706018518518518E-2</v>
      </c>
      <c r="MO22" s="31"/>
      <c r="MP22" s="31">
        <v>1.5821759259259261E-2</v>
      </c>
      <c r="MQ22" s="31"/>
      <c r="MR22" s="31"/>
      <c r="MS22" s="31"/>
      <c r="MT22" s="31">
        <v>1.6006944444444445E-2</v>
      </c>
      <c r="MU22" s="31">
        <v>1.545138888888889E-2</v>
      </c>
      <c r="MV22" s="31">
        <v>1.5092592592592593E-2</v>
      </c>
      <c r="MW22" s="31"/>
      <c r="MX22" s="31"/>
      <c r="MY22" s="31"/>
      <c r="MZ22" s="31"/>
      <c r="NA22" s="31">
        <v>1.4756944444444446E-2</v>
      </c>
      <c r="NB22" s="31">
        <v>1.5196759259259259E-2</v>
      </c>
      <c r="NC22" s="31">
        <v>1.5428240740740741E-2</v>
      </c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>
        <v>1.5949074074074074E-2</v>
      </c>
      <c r="NO22" s="31">
        <v>1.7476851851851851E-2</v>
      </c>
      <c r="NP22" s="31">
        <v>1.6736111111111111E-2</v>
      </c>
      <c r="NQ22" s="31" t="s">
        <v>86</v>
      </c>
      <c r="NR22" s="31"/>
      <c r="NS22" s="31"/>
      <c r="NT22" s="31">
        <v>1.5636574074074074E-2</v>
      </c>
      <c r="NU22" s="31"/>
      <c r="NV22" s="31">
        <v>1.5983796296296295E-2</v>
      </c>
      <c r="NW22" s="31">
        <v>1.5601851851851851E-2</v>
      </c>
      <c r="NX22" s="31"/>
      <c r="NY22" s="31">
        <v>1.511574074074074E-2</v>
      </c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</row>
    <row r="23" spans="1:405" ht="11.25" customHeight="1" x14ac:dyDescent="0.2">
      <c r="A23" s="40" t="s">
        <v>228</v>
      </c>
      <c r="B23" s="102"/>
      <c r="C23" s="102"/>
      <c r="D23" s="102"/>
      <c r="E23" s="41" t="s">
        <v>1</v>
      </c>
      <c r="F23" s="42" t="str">
        <f t="shared" si="0"/>
        <v xml:space="preserve"> </v>
      </c>
      <c r="G23" s="42" t="str">
        <f t="shared" si="1"/>
        <v xml:space="preserve"> </v>
      </c>
      <c r="H23" s="42" t="str">
        <f t="shared" si="2"/>
        <v xml:space="preserve"> </v>
      </c>
      <c r="I23" s="42" t="str">
        <f t="shared" si="3"/>
        <v xml:space="preserve"> </v>
      </c>
      <c r="J23" s="42" t="str">
        <f t="shared" si="4"/>
        <v xml:space="preserve"> </v>
      </c>
      <c r="K23" s="42" t="str">
        <f t="shared" si="5"/>
        <v xml:space="preserve"> </v>
      </c>
      <c r="L23" s="42" t="str">
        <f t="shared" si="6"/>
        <v xml:space="preserve"> </v>
      </c>
      <c r="M23" s="42" t="str">
        <f t="shared" si="7"/>
        <v xml:space="preserve"> </v>
      </c>
      <c r="N23" s="42">
        <f t="shared" si="8"/>
        <v>1.7337962962962961E-2</v>
      </c>
      <c r="O23" s="42">
        <f t="shared" si="9"/>
        <v>1.619285300925926E-2</v>
      </c>
      <c r="P23" s="42">
        <f t="shared" si="10"/>
        <v>1.5996260683760678E-2</v>
      </c>
      <c r="Q23" s="42">
        <f t="shared" si="11"/>
        <v>1.6050925925925927E-2</v>
      </c>
      <c r="R23" s="42">
        <f t="shared" si="12"/>
        <v>1.6583167989417991E-2</v>
      </c>
      <c r="S23" s="42">
        <f t="shared" si="13"/>
        <v>1.570411220043573E-2</v>
      </c>
      <c r="T23" s="42">
        <f t="shared" si="14"/>
        <v>1.5967770655270656E-2</v>
      </c>
      <c r="U23" s="42">
        <f t="shared" si="15"/>
        <v>1.5909090909090907E-2</v>
      </c>
      <c r="V23" s="93">
        <f t="shared" si="16"/>
        <v>1.4571759259259258E-2</v>
      </c>
      <c r="W23" s="82">
        <f t="shared" si="17"/>
        <v>112</v>
      </c>
      <c r="X23" s="99">
        <f t="shared" si="18"/>
        <v>114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 t="s">
        <v>159</v>
      </c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>
        <v>1.8518518518518521E-2</v>
      </c>
      <c r="GM23" s="31">
        <v>1.7743055555555557E-2</v>
      </c>
      <c r="GN23" s="31"/>
      <c r="GO23" s="31"/>
      <c r="GP23" s="31"/>
      <c r="GQ23" s="31"/>
      <c r="GR23" s="31"/>
      <c r="GS23" s="31"/>
      <c r="GT23" s="31"/>
      <c r="GU23" s="31">
        <v>1.6377314814814813E-2</v>
      </c>
      <c r="GV23" s="31"/>
      <c r="GW23" s="31">
        <v>1.9282407407407408E-2</v>
      </c>
      <c r="GX23" s="31">
        <v>1.7013888888888887E-2</v>
      </c>
      <c r="GY23" s="31"/>
      <c r="GZ23" s="31">
        <v>1.6122685185185184E-2</v>
      </c>
      <c r="HA23" s="31">
        <v>1.726851851851852E-2</v>
      </c>
      <c r="HB23" s="31"/>
      <c r="HC23" s="31"/>
      <c r="HD23" s="31"/>
      <c r="HE23" s="31"/>
      <c r="HF23" s="31"/>
      <c r="HG23" s="31">
        <v>1.6377314814814813E-2</v>
      </c>
      <c r="HH23" s="31"/>
      <c r="HI23" s="31">
        <v>1.5636574074074074E-2</v>
      </c>
      <c r="HJ23" s="31">
        <v>1.5752314814814813E-2</v>
      </c>
      <c r="HK23" s="31"/>
      <c r="HL23" s="31">
        <v>1.6898148148148148E-2</v>
      </c>
      <c r="HM23" s="31">
        <v>1.6562500000000001E-2</v>
      </c>
      <c r="HN23" s="31">
        <v>1.5682870370370371E-2</v>
      </c>
      <c r="HO23" s="31">
        <v>1.6701388888888887E-2</v>
      </c>
      <c r="HP23" s="31">
        <v>1.6793981481481483E-2</v>
      </c>
      <c r="HQ23" s="31">
        <v>1.6469907407407405E-2</v>
      </c>
      <c r="HR23" s="31"/>
      <c r="HS23" s="31"/>
      <c r="HT23" s="31">
        <v>1.6111111111111111E-2</v>
      </c>
      <c r="HU23" s="31"/>
      <c r="HV23" s="31"/>
      <c r="HW23" s="31"/>
      <c r="HX23" s="31">
        <v>1.6006944444444445E-2</v>
      </c>
      <c r="HY23" s="31"/>
      <c r="HZ23" s="31">
        <v>1.539351851851852E-2</v>
      </c>
      <c r="IA23" s="31">
        <v>1.8796296296296297E-2</v>
      </c>
      <c r="IB23" s="31"/>
      <c r="IC23" s="31">
        <v>1.5659722222222224E-2</v>
      </c>
      <c r="ID23" s="31">
        <v>1.5208333333333332E-2</v>
      </c>
      <c r="IE23" s="31">
        <v>1.5671296296296298E-2</v>
      </c>
      <c r="IF23" s="31">
        <v>1.5740740740740743E-2</v>
      </c>
      <c r="IG23" s="31"/>
      <c r="IH23" s="31">
        <v>1.6087962962962964E-2</v>
      </c>
      <c r="II23" s="31">
        <v>1.5717592592592592E-2</v>
      </c>
      <c r="IJ23" s="31">
        <v>1.5497685185185186E-2</v>
      </c>
      <c r="IK23" s="31"/>
      <c r="IL23" s="31"/>
      <c r="IM23" s="31">
        <v>1.6435185185185188E-2</v>
      </c>
      <c r="IN23" s="31">
        <v>1.6122685185185184E-2</v>
      </c>
      <c r="IO23" s="31">
        <v>1.6099537037037037E-2</v>
      </c>
      <c r="IP23" s="31">
        <v>1.6087962962962964E-2</v>
      </c>
      <c r="IQ23" s="31">
        <v>1.7060185185185185E-2</v>
      </c>
      <c r="IR23" s="31"/>
      <c r="IS23" s="31"/>
      <c r="IT23" s="31"/>
      <c r="IU23" s="31">
        <v>1.6724537037037034E-2</v>
      </c>
      <c r="IV23" s="31"/>
      <c r="IW23" s="31"/>
      <c r="IX23" s="31"/>
      <c r="IY23" s="31">
        <v>1.577546296296296E-2</v>
      </c>
      <c r="IZ23" s="31">
        <v>1.5555555555555553E-2</v>
      </c>
      <c r="JA23" s="31">
        <v>1.5162037037037036E-2</v>
      </c>
      <c r="JB23" s="31">
        <v>1.5625E-2</v>
      </c>
      <c r="JC23" s="31"/>
      <c r="JD23" s="31"/>
      <c r="JE23" s="31"/>
      <c r="JF23" s="31"/>
      <c r="JG23" s="31"/>
      <c r="JH23" s="31"/>
      <c r="JI23" s="31"/>
      <c r="JJ23" s="31"/>
      <c r="JK23" s="31"/>
      <c r="JL23" s="31">
        <v>1.6493055555555556E-2</v>
      </c>
      <c r="JM23" s="31">
        <v>1.5995370370370372E-2</v>
      </c>
      <c r="JN23" s="31">
        <v>1.556712962962963E-2</v>
      </c>
      <c r="JO23" s="31">
        <v>1.6608796296296299E-2</v>
      </c>
      <c r="JP23" s="31"/>
      <c r="JQ23" s="31">
        <v>1.5972222222222224E-2</v>
      </c>
      <c r="JR23" s="31">
        <v>1.5763888888888886E-2</v>
      </c>
      <c r="JS23" s="31">
        <v>1.5949074074074074E-2</v>
      </c>
      <c r="JT23" s="31"/>
      <c r="JU23" s="31">
        <v>1.7881944444444443E-2</v>
      </c>
      <c r="JV23" s="31"/>
      <c r="JW23" s="31" t="s">
        <v>289</v>
      </c>
      <c r="JX23" s="31">
        <v>1.5497685185185186E-2</v>
      </c>
      <c r="JY23" s="31">
        <v>1.6608796296296299E-2</v>
      </c>
      <c r="JZ23" s="31">
        <v>1.5717592592592592E-2</v>
      </c>
      <c r="KA23" s="31">
        <v>1.6238425925925924E-2</v>
      </c>
      <c r="KB23" s="31">
        <v>1.6238425925925924E-2</v>
      </c>
      <c r="KC23" s="31">
        <v>1.5092592592592593E-2</v>
      </c>
      <c r="KD23" s="31">
        <v>1.5138888888888889E-2</v>
      </c>
      <c r="KE23" s="31"/>
      <c r="KF23" s="31"/>
      <c r="KG23" s="31"/>
      <c r="KH23" s="31"/>
      <c r="KI23" s="31"/>
      <c r="KJ23" s="31"/>
      <c r="KK23" s="31"/>
      <c r="KL23" s="31">
        <v>1.5891203703703703E-2</v>
      </c>
      <c r="KM23" s="31">
        <v>1.6655092592592593E-2</v>
      </c>
      <c r="KN23" s="31"/>
      <c r="KO23" s="31"/>
      <c r="KP23" s="31"/>
      <c r="KQ23" s="31">
        <v>1.8124999999999999E-2</v>
      </c>
      <c r="KR23" s="31"/>
      <c r="KS23" s="31"/>
      <c r="KT23" s="31">
        <v>2.4537037037037038E-2</v>
      </c>
      <c r="KU23" s="31"/>
      <c r="KV23" s="31"/>
      <c r="KW23" s="31">
        <v>1.5694444444444445E-2</v>
      </c>
      <c r="KX23" s="31">
        <v>1.6574074074074074E-2</v>
      </c>
      <c r="KY23" s="31">
        <v>1.6469907407407405E-2</v>
      </c>
      <c r="KZ23" s="31">
        <v>1.5914351851851853E-2</v>
      </c>
      <c r="LA23" s="31">
        <v>1.5277777777777777E-2</v>
      </c>
      <c r="LB23" s="31">
        <v>1.5046296296296295E-2</v>
      </c>
      <c r="LC23" s="31">
        <v>1.5046296296296295E-2</v>
      </c>
      <c r="LD23" s="31">
        <v>1.5162037037037036E-2</v>
      </c>
      <c r="LE23" s="31"/>
      <c r="LF23" s="31"/>
      <c r="LG23" s="31">
        <v>1.5682870370370371E-2</v>
      </c>
      <c r="LH23" s="31">
        <v>1.6087962962962964E-2</v>
      </c>
      <c r="LI23" s="31">
        <v>1.5162037037037036E-2</v>
      </c>
      <c r="LJ23" s="31">
        <v>1.577546296296296E-2</v>
      </c>
      <c r="LK23" s="31">
        <v>1.6437500000000001E-2</v>
      </c>
      <c r="LL23" s="31">
        <v>1.5625E-2</v>
      </c>
      <c r="LM23" s="31"/>
      <c r="LN23" s="31"/>
      <c r="LO23" s="31">
        <v>1.4687499999999999E-2</v>
      </c>
      <c r="LP23" s="31">
        <v>1.5011574074074075E-2</v>
      </c>
      <c r="LQ23" s="31">
        <v>1.6435185185185188E-2</v>
      </c>
      <c r="LR23" s="31">
        <v>1.4675925925925926E-2</v>
      </c>
      <c r="LS23" s="31">
        <v>1.7361111111111112E-2</v>
      </c>
      <c r="LT23" s="31">
        <v>1.6377314814814813E-2</v>
      </c>
      <c r="LU23" s="31"/>
      <c r="LV23" s="31"/>
      <c r="LW23" s="31"/>
      <c r="LX23" s="31">
        <v>1.622685185185185E-2</v>
      </c>
      <c r="LY23" s="31">
        <v>1.6122685185185184E-2</v>
      </c>
      <c r="LZ23" s="31"/>
      <c r="MA23" s="31"/>
      <c r="MB23" s="31">
        <v>1.5335648148148147E-2</v>
      </c>
      <c r="MC23" s="31" t="s">
        <v>343</v>
      </c>
      <c r="MD23" s="31">
        <v>1.5428240740740741E-2</v>
      </c>
      <c r="ME23" s="31">
        <v>1.6608796296296299E-2</v>
      </c>
      <c r="MF23" s="31" t="s">
        <v>53</v>
      </c>
      <c r="MG23" s="31">
        <v>1.5127314814814816E-2</v>
      </c>
      <c r="MH23" s="31"/>
      <c r="MI23" s="31">
        <v>1.4571759259259258E-2</v>
      </c>
      <c r="MJ23" s="31"/>
      <c r="MK23" s="31"/>
      <c r="ML23" s="31"/>
      <c r="MM23" s="31">
        <v>1.579861111111111E-2</v>
      </c>
      <c r="MN23" s="31">
        <v>1.5682870370370371E-2</v>
      </c>
      <c r="MO23" s="31"/>
      <c r="MP23" s="31"/>
      <c r="MQ23" s="31">
        <v>1.5416666666666667E-2</v>
      </c>
      <c r="MR23" s="31">
        <v>1.8437499999999999E-2</v>
      </c>
      <c r="MS23" s="31">
        <v>1.556712962962963E-2</v>
      </c>
      <c r="MT23" s="31">
        <v>1.6608796296296299E-2</v>
      </c>
      <c r="MU23" s="31"/>
      <c r="MV23" s="31">
        <v>1.5069444444444443E-2</v>
      </c>
      <c r="MW23" s="31"/>
      <c r="MX23" s="31">
        <v>1.6608796296296299E-2</v>
      </c>
      <c r="MY23" s="31">
        <v>1.4733796296296295E-2</v>
      </c>
      <c r="MZ23" s="31">
        <v>1.5625E-2</v>
      </c>
      <c r="NA23" s="31">
        <v>1.6782407407407409E-2</v>
      </c>
      <c r="NB23" s="31">
        <v>1.5162037037037036E-2</v>
      </c>
      <c r="NC23" s="31"/>
      <c r="ND23" s="31" t="s">
        <v>361</v>
      </c>
      <c r="NE23" s="31">
        <v>1.6087962962962964E-2</v>
      </c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>
        <v>1.5891203703703703E-2</v>
      </c>
      <c r="NS23" s="31"/>
      <c r="NT23" s="31">
        <v>1.554398148148148E-2</v>
      </c>
      <c r="NU23" s="31">
        <v>1.6550925925925924E-2</v>
      </c>
      <c r="NV23" s="31">
        <v>1.6018518518518519E-2</v>
      </c>
      <c r="NW23" s="31"/>
      <c r="NX23" s="31"/>
      <c r="NY23" s="31">
        <v>1.5532407407407406E-2</v>
      </c>
      <c r="NZ23" s="31">
        <v>1.6238425925925924E-2</v>
      </c>
      <c r="OA23" s="31"/>
      <c r="OB23" s="31">
        <v>1.6157407407407409E-2</v>
      </c>
      <c r="OC23" s="31"/>
      <c r="OD23" s="31">
        <v>1.6064814814814813E-2</v>
      </c>
      <c r="OE23" s="31">
        <v>1.5960648148148151E-2</v>
      </c>
      <c r="OF23" s="31">
        <v>1.577546296296296E-2</v>
      </c>
      <c r="OG23" s="31">
        <v>1.5266203703703705E-2</v>
      </c>
      <c r="OH23" s="31"/>
      <c r="OI23" s="31"/>
      <c r="OJ23" s="31"/>
      <c r="OK23" s="31"/>
      <c r="OL23" s="31"/>
      <c r="OM23" s="31"/>
      <c r="ON23" s="31"/>
      <c r="OO23" s="31"/>
    </row>
    <row r="24" spans="1:405" ht="11.25" customHeight="1" x14ac:dyDescent="0.2">
      <c r="A24" s="40" t="s">
        <v>131</v>
      </c>
      <c r="B24" s="102"/>
      <c r="C24" s="102"/>
      <c r="D24" s="102"/>
      <c r="E24" s="41" t="s">
        <v>1</v>
      </c>
      <c r="F24" s="42" t="str">
        <f t="shared" si="0"/>
        <v xml:space="preserve"> </v>
      </c>
      <c r="G24" s="42" t="str">
        <f t="shared" si="1"/>
        <v xml:space="preserve"> </v>
      </c>
      <c r="H24" s="42" t="str">
        <f t="shared" si="2"/>
        <v xml:space="preserve"> </v>
      </c>
      <c r="I24" s="42" t="str">
        <f t="shared" si="3"/>
        <v xml:space="preserve"> </v>
      </c>
      <c r="J24" s="42" t="str">
        <f t="shared" si="4"/>
        <v xml:space="preserve"> </v>
      </c>
      <c r="K24" s="42" t="str">
        <f t="shared" si="5"/>
        <v xml:space="preserve"> </v>
      </c>
      <c r="L24" s="42" t="str">
        <f t="shared" si="6"/>
        <v xml:space="preserve"> </v>
      </c>
      <c r="M24" s="42">
        <f t="shared" si="7"/>
        <v>1.5652006172839506E-2</v>
      </c>
      <c r="N24" s="42">
        <f t="shared" si="8"/>
        <v>1.5528549382716049E-2</v>
      </c>
      <c r="O24" s="42">
        <f t="shared" si="9"/>
        <v>1.517650462962963E-2</v>
      </c>
      <c r="P24" s="42">
        <f t="shared" si="10"/>
        <v>1.5190221661054992E-2</v>
      </c>
      <c r="Q24" s="42">
        <f t="shared" si="11"/>
        <v>1.5568415637860085E-2</v>
      </c>
      <c r="R24" s="42">
        <f t="shared" si="12"/>
        <v>1.5293209876543208E-2</v>
      </c>
      <c r="S24" s="42">
        <f t="shared" si="13"/>
        <v>1.5748842592592592E-2</v>
      </c>
      <c r="T24" s="42" t="str">
        <f t="shared" si="14"/>
        <v xml:space="preserve"> </v>
      </c>
      <c r="U24" s="42" t="str">
        <f t="shared" si="15"/>
        <v xml:space="preserve"> </v>
      </c>
      <c r="V24" s="93">
        <f t="shared" si="16"/>
        <v>1.4687499999999999E-2</v>
      </c>
      <c r="W24" s="82">
        <f t="shared" si="17"/>
        <v>50</v>
      </c>
      <c r="X24" s="99">
        <f t="shared" si="18"/>
        <v>50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>
        <v>1.6180555555555556E-2</v>
      </c>
      <c r="FT24" s="31">
        <v>1.5208333333333332E-2</v>
      </c>
      <c r="FU24" s="31"/>
      <c r="FV24" s="31"/>
      <c r="FW24" s="31"/>
      <c r="FX24" s="31"/>
      <c r="FY24" s="31">
        <v>1.556712962962963E-2</v>
      </c>
      <c r="FZ24" s="31"/>
      <c r="GA24" s="31"/>
      <c r="GB24" s="31"/>
      <c r="GC24" s="31"/>
      <c r="GD24" s="31"/>
      <c r="GE24" s="31" t="s">
        <v>155</v>
      </c>
      <c r="GF24" s="31"/>
      <c r="GG24" s="31"/>
      <c r="GH24" s="31"/>
      <c r="GI24" s="31"/>
      <c r="GJ24" s="31">
        <v>1.579861111111111E-2</v>
      </c>
      <c r="GK24" s="31"/>
      <c r="GL24" s="31"/>
      <c r="GM24" s="31"/>
      <c r="GN24" s="31"/>
      <c r="GO24" s="31"/>
      <c r="GP24" s="31"/>
      <c r="GQ24" s="31">
        <v>1.5439814814814816E-2</v>
      </c>
      <c r="GR24" s="31"/>
      <c r="GS24" s="31"/>
      <c r="GT24" s="31">
        <v>1.5347222222222222E-2</v>
      </c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>
        <v>1.5856481481481482E-2</v>
      </c>
      <c r="HZ24" s="31"/>
      <c r="IA24" s="31"/>
      <c r="IB24" s="31"/>
      <c r="IC24" s="31">
        <v>1.5023148148148148E-2</v>
      </c>
      <c r="ID24" s="31">
        <v>1.4687499999999999E-2</v>
      </c>
      <c r="IE24" s="31"/>
      <c r="IF24" s="31">
        <v>1.5138888888888889E-2</v>
      </c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>
        <v>1.5381944444444443E-2</v>
      </c>
      <c r="IT24" s="31">
        <v>1.5185185185185185E-2</v>
      </c>
      <c r="IU24" s="31">
        <v>1.5439814814814816E-2</v>
      </c>
      <c r="IV24" s="31">
        <v>1.5659722222222224E-2</v>
      </c>
      <c r="IW24" s="31"/>
      <c r="IX24" s="31">
        <v>1.4999999999999999E-2</v>
      </c>
      <c r="IY24" s="31">
        <v>1.5046296296296295E-2</v>
      </c>
      <c r="IZ24" s="31"/>
      <c r="JA24" s="31">
        <v>1.486111111111111E-2</v>
      </c>
      <c r="JB24" s="31">
        <v>1.4988425925925926E-2</v>
      </c>
      <c r="JC24" s="31">
        <v>1.5069444444444443E-2</v>
      </c>
      <c r="JD24" s="31">
        <v>1.5231481481481483E-2</v>
      </c>
      <c r="JE24" s="31">
        <v>1.522901234567901E-2</v>
      </c>
      <c r="JF24" s="31"/>
      <c r="JG24" s="31" t="s">
        <v>53</v>
      </c>
      <c r="JH24" s="31"/>
      <c r="JI24" s="31"/>
      <c r="JJ24" s="31"/>
      <c r="JK24" s="31"/>
      <c r="JL24" s="31"/>
      <c r="JM24" s="31"/>
      <c r="JN24" s="31"/>
      <c r="JO24" s="31"/>
      <c r="JP24" s="31">
        <v>1.6400462962962964E-2</v>
      </c>
      <c r="JQ24" s="31">
        <v>1.545138888888889E-2</v>
      </c>
      <c r="JR24" s="31">
        <v>1.5277777777777777E-2</v>
      </c>
      <c r="JS24" s="31"/>
      <c r="JT24" s="31">
        <v>1.6145833333333335E-2</v>
      </c>
      <c r="JU24" s="31">
        <v>1.6030092592592592E-2</v>
      </c>
      <c r="JV24" s="31"/>
      <c r="JW24" s="31"/>
      <c r="JX24" s="31">
        <v>1.5486111111111112E-2</v>
      </c>
      <c r="JY24" s="31"/>
      <c r="JZ24" s="31">
        <v>1.5127314814814816E-2</v>
      </c>
      <c r="KA24" s="31">
        <v>1.5185185185185185E-2</v>
      </c>
      <c r="KB24" s="31">
        <v>1.5011574074074075E-2</v>
      </c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>
        <v>1.5891203703703703E-2</v>
      </c>
      <c r="KQ24" s="31"/>
      <c r="KR24" s="31"/>
      <c r="KS24" s="31"/>
      <c r="KT24" s="31"/>
      <c r="KU24" s="31"/>
      <c r="KV24" s="31">
        <v>1.5231481481481483E-2</v>
      </c>
      <c r="KW24" s="31"/>
      <c r="KX24" s="31"/>
      <c r="KY24" s="31" t="s">
        <v>53</v>
      </c>
      <c r="KZ24" s="31"/>
      <c r="LA24" s="31">
        <v>1.5324074074074073E-2</v>
      </c>
      <c r="LB24" s="31">
        <v>1.5289351851851851E-2</v>
      </c>
      <c r="LC24" s="31">
        <v>1.4907407407407406E-2</v>
      </c>
      <c r="LD24" s="31">
        <v>1.511574074074074E-2</v>
      </c>
      <c r="LE24" s="31"/>
      <c r="LF24" s="31"/>
      <c r="LG24" s="31"/>
      <c r="LH24" s="31"/>
      <c r="LI24" s="31"/>
      <c r="LJ24" s="31">
        <v>1.6469907407407405E-2</v>
      </c>
      <c r="LK24" s="31"/>
      <c r="LL24" s="31">
        <v>1.5717592592592592E-2</v>
      </c>
      <c r="LM24" s="31"/>
      <c r="LN24" s="31"/>
      <c r="LO24" s="31"/>
      <c r="LP24" s="31">
        <v>1.5173611111111112E-2</v>
      </c>
      <c r="LQ24" s="31">
        <v>1.6446759259259262E-2</v>
      </c>
      <c r="LR24" s="31"/>
      <c r="LS24" s="31"/>
      <c r="LT24" s="31"/>
      <c r="LU24" s="31">
        <v>1.5474537037037038E-2</v>
      </c>
      <c r="LV24" s="31">
        <v>1.6018518518518519E-2</v>
      </c>
      <c r="LW24" s="31">
        <v>1.5428240740740741E-2</v>
      </c>
      <c r="LX24" s="31">
        <v>1.6087962962962964E-2</v>
      </c>
      <c r="LY24" s="31"/>
      <c r="LZ24" s="31"/>
      <c r="MA24" s="31"/>
      <c r="MB24" s="31"/>
      <c r="MC24" s="31" t="s">
        <v>338</v>
      </c>
      <c r="MD24" s="31">
        <v>1.5335648148148147E-2</v>
      </c>
      <c r="ME24" s="31"/>
      <c r="MF24" s="31">
        <v>1.5335648148148147E-2</v>
      </c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</row>
    <row r="25" spans="1:405" ht="11.25" customHeight="1" x14ac:dyDescent="0.2">
      <c r="A25" s="40" t="s">
        <v>132</v>
      </c>
      <c r="B25" s="102"/>
      <c r="C25" s="102"/>
      <c r="D25" s="102"/>
      <c r="E25" s="41" t="s">
        <v>1</v>
      </c>
      <c r="F25" s="42" t="str">
        <f t="shared" si="0"/>
        <v xml:space="preserve"> </v>
      </c>
      <c r="G25" s="42" t="str">
        <f t="shared" si="1"/>
        <v xml:space="preserve"> </v>
      </c>
      <c r="H25" s="42" t="str">
        <f t="shared" si="2"/>
        <v xml:space="preserve"> </v>
      </c>
      <c r="I25" s="42" t="str">
        <f t="shared" si="3"/>
        <v xml:space="preserve"> </v>
      </c>
      <c r="J25" s="42" t="str">
        <f t="shared" si="4"/>
        <v xml:space="preserve"> </v>
      </c>
      <c r="K25" s="42" t="str">
        <f t="shared" si="5"/>
        <v xml:space="preserve"> </v>
      </c>
      <c r="L25" s="42" t="str">
        <f t="shared" si="6"/>
        <v xml:space="preserve"> </v>
      </c>
      <c r="M25" s="42">
        <f t="shared" si="7"/>
        <v>1.5844907407407408E-2</v>
      </c>
      <c r="N25" s="42">
        <f t="shared" si="8"/>
        <v>1.5508578431372551E-2</v>
      </c>
      <c r="O25" s="42">
        <f t="shared" si="9"/>
        <v>1.5750385802469135E-2</v>
      </c>
      <c r="P25" s="42">
        <f t="shared" si="10"/>
        <v>1.5308174628226711E-2</v>
      </c>
      <c r="Q25" s="42">
        <f t="shared" si="11"/>
        <v>1.5707561728395061E-2</v>
      </c>
      <c r="R25" s="42">
        <f t="shared" si="12"/>
        <v>1.5324074074074073E-2</v>
      </c>
      <c r="S25" s="42">
        <f t="shared" si="13"/>
        <v>1.5494598765432098E-2</v>
      </c>
      <c r="T25" s="42">
        <f t="shared" si="14"/>
        <v>1.6770833333333336E-2</v>
      </c>
      <c r="U25" s="42">
        <f t="shared" si="15"/>
        <v>1.6030092592592592E-2</v>
      </c>
      <c r="V25" s="93">
        <f t="shared" si="16"/>
        <v>1.4699074074074074E-2</v>
      </c>
      <c r="W25" s="82">
        <f t="shared" si="17"/>
        <v>85</v>
      </c>
      <c r="X25" s="99">
        <f t="shared" si="18"/>
        <v>102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>
        <v>1.5844907407407408E-2</v>
      </c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>
        <v>1.5983796296296295E-2</v>
      </c>
      <c r="GI25" s="31">
        <v>1.681712962962963E-2</v>
      </c>
      <c r="GJ25" s="31">
        <v>1.5972222222222224E-2</v>
      </c>
      <c r="GK25" s="31">
        <v>1.5428240740740741E-2</v>
      </c>
      <c r="GL25" s="31">
        <v>1.5671296296296298E-2</v>
      </c>
      <c r="GM25" s="31"/>
      <c r="GN25" s="31">
        <v>1.6006944444444445E-2</v>
      </c>
      <c r="GO25" s="31">
        <v>1.4768518518518519E-2</v>
      </c>
      <c r="GP25" s="31">
        <v>1.6319444444444445E-2</v>
      </c>
      <c r="GQ25" s="31">
        <v>1.5046296296296295E-2</v>
      </c>
      <c r="GR25" s="31"/>
      <c r="GS25" s="31">
        <v>1.5555555555555553E-2</v>
      </c>
      <c r="GT25" s="31"/>
      <c r="GU25" s="31"/>
      <c r="GV25" s="31"/>
      <c r="GW25" s="31"/>
      <c r="GX25" s="31"/>
      <c r="GY25" s="31">
        <v>1.4907407407407406E-2</v>
      </c>
      <c r="GZ25" s="31">
        <v>1.4837962962962963E-2</v>
      </c>
      <c r="HA25" s="31"/>
      <c r="HB25" s="31">
        <v>1.5069444444444443E-2</v>
      </c>
      <c r="HC25" s="31"/>
      <c r="HD25" s="31">
        <v>1.5173611111111112E-2</v>
      </c>
      <c r="HE25" s="31">
        <v>1.53125E-2</v>
      </c>
      <c r="HF25" s="31">
        <v>1.5358796296296296E-2</v>
      </c>
      <c r="HG25" s="31">
        <v>1.5416666666666667E-2</v>
      </c>
      <c r="HH25" s="31">
        <v>1.6099537037037037E-2</v>
      </c>
      <c r="HI25" s="31"/>
      <c r="HJ25" s="31">
        <v>1.5821759259259261E-2</v>
      </c>
      <c r="HK25" s="31">
        <v>1.5949074074074074E-2</v>
      </c>
      <c r="HL25" s="31"/>
      <c r="HM25" s="31">
        <v>1.6030092592592592E-2</v>
      </c>
      <c r="HN25" s="31">
        <v>1.5439814814814816E-2</v>
      </c>
      <c r="HO25" s="31">
        <v>1.5601851851851851E-2</v>
      </c>
      <c r="HP25" s="31">
        <v>1.6030092592592592E-2</v>
      </c>
      <c r="HQ25" s="31"/>
      <c r="HR25" s="31"/>
      <c r="HS25" s="31"/>
      <c r="HT25" s="31">
        <v>1.525462962962963E-2</v>
      </c>
      <c r="HU25" s="31">
        <v>1.6180555555555556E-2</v>
      </c>
      <c r="HV25" s="31"/>
      <c r="HW25" s="31"/>
      <c r="HX25" s="31"/>
      <c r="HY25" s="31"/>
      <c r="HZ25" s="31">
        <v>1.4907407407407406E-2</v>
      </c>
      <c r="IA25" s="31">
        <v>1.6828703703703703E-2</v>
      </c>
      <c r="IB25" s="31">
        <v>1.486111111111111E-2</v>
      </c>
      <c r="IC25" s="31"/>
      <c r="ID25" s="31"/>
      <c r="IE25" s="31"/>
      <c r="IF25" s="31"/>
      <c r="IG25" s="31"/>
      <c r="IH25" s="31"/>
      <c r="II25" s="31">
        <v>1.5150462962962963E-2</v>
      </c>
      <c r="IJ25" s="31">
        <v>1.5300925925925926E-2</v>
      </c>
      <c r="IK25" s="31">
        <v>1.5243055555555557E-2</v>
      </c>
      <c r="IL25" s="31">
        <v>1.5011574074074075E-2</v>
      </c>
      <c r="IM25" s="31">
        <v>1.5497685185185186E-2</v>
      </c>
      <c r="IN25" s="31">
        <v>1.5763888888888886E-2</v>
      </c>
      <c r="IO25" s="31"/>
      <c r="IP25" s="31"/>
      <c r="IQ25" s="31">
        <v>1.5671296296296298E-2</v>
      </c>
      <c r="IR25" s="31"/>
      <c r="IS25" s="31">
        <v>1.4988425925925926E-2</v>
      </c>
      <c r="IT25" s="31"/>
      <c r="IU25" s="31"/>
      <c r="IV25" s="31"/>
      <c r="IW25" s="31"/>
      <c r="IX25" s="31"/>
      <c r="IY25" s="31"/>
      <c r="IZ25" s="31">
        <v>1.5497685185185186E-2</v>
      </c>
      <c r="JA25" s="31">
        <v>1.4907407407407406E-2</v>
      </c>
      <c r="JB25" s="31"/>
      <c r="JC25" s="31"/>
      <c r="JD25" s="31"/>
      <c r="JE25" s="31">
        <v>1.5357513503086416E-2</v>
      </c>
      <c r="JF25" s="31"/>
      <c r="JG25" s="31">
        <v>1.6122685185185184E-2</v>
      </c>
      <c r="JH25" s="31">
        <v>1.5555555555555553E-2</v>
      </c>
      <c r="JI25" s="31">
        <v>1.59375E-2</v>
      </c>
      <c r="JJ25" s="31">
        <v>1.5335648148148147E-2</v>
      </c>
      <c r="JK25" s="31">
        <v>1.6296296296296295E-2</v>
      </c>
      <c r="JL25" s="31">
        <v>1.6307870370370372E-2</v>
      </c>
      <c r="JM25" s="31">
        <v>1.5833333333333335E-2</v>
      </c>
      <c r="JN25" s="31">
        <v>1.5590277777777778E-2</v>
      </c>
      <c r="JO25" s="31">
        <v>1.5659722222222224E-2</v>
      </c>
      <c r="JP25" s="31">
        <v>1.6296296296296295E-2</v>
      </c>
      <c r="JQ25" s="31">
        <v>1.5289351851851851E-2</v>
      </c>
      <c r="JR25" s="31"/>
      <c r="JS25" s="31"/>
      <c r="JT25" s="31"/>
      <c r="JU25" s="31"/>
      <c r="JV25" s="31"/>
      <c r="JW25" s="31">
        <v>1.5960648148148151E-2</v>
      </c>
      <c r="JX25" s="31">
        <v>1.5497685185185186E-2</v>
      </c>
      <c r="JY25" s="31"/>
      <c r="JZ25" s="31">
        <v>1.5104166666666667E-2</v>
      </c>
      <c r="KA25" s="31"/>
      <c r="KB25" s="31"/>
      <c r="KC25" s="31">
        <v>1.4826388888888889E-2</v>
      </c>
      <c r="KD25" s="31"/>
      <c r="KE25" s="31"/>
      <c r="KF25" s="31"/>
      <c r="KG25" s="31"/>
      <c r="KH25" s="31"/>
      <c r="KI25" s="31"/>
      <c r="KJ25" s="31"/>
      <c r="KK25" s="31">
        <v>1.5648148148148151E-2</v>
      </c>
      <c r="KL25" s="31">
        <v>1.5428240740740741E-2</v>
      </c>
      <c r="KM25" s="31">
        <v>1.5555555555555553E-2</v>
      </c>
      <c r="KN25" s="31"/>
      <c r="KO25" s="31"/>
      <c r="KP25" s="31"/>
      <c r="KQ25" s="31"/>
      <c r="KR25" s="31">
        <v>1.554398148148148E-2</v>
      </c>
      <c r="KS25" s="31">
        <v>1.4756944444444446E-2</v>
      </c>
      <c r="KT25" s="31"/>
      <c r="KU25" s="31"/>
      <c r="KV25" s="31"/>
      <c r="KW25" s="31"/>
      <c r="KX25" s="31">
        <v>1.5185185185185185E-2</v>
      </c>
      <c r="KY25" s="31">
        <v>1.5092592592592593E-2</v>
      </c>
      <c r="KZ25" s="31"/>
      <c r="LA25" s="31"/>
      <c r="LB25" s="31">
        <v>1.5381944444444443E-2</v>
      </c>
      <c r="LC25" s="31"/>
      <c r="LD25" s="31"/>
      <c r="LE25" s="31"/>
      <c r="LF25" s="31"/>
      <c r="LG25" s="31" t="s">
        <v>321</v>
      </c>
      <c r="LH25" s="31"/>
      <c r="LI25" s="31">
        <v>1.556712962962963E-2</v>
      </c>
      <c r="LJ25" s="31"/>
      <c r="LK25" s="31"/>
      <c r="LL25" s="31">
        <v>1.5439814814814816E-2</v>
      </c>
      <c r="LM25" s="31">
        <v>1.8101851851851852E-2</v>
      </c>
      <c r="LN25" s="31"/>
      <c r="LO25" s="31">
        <v>1.5000000000000001E-2</v>
      </c>
      <c r="LP25" s="31">
        <v>1.5046296296296295E-2</v>
      </c>
      <c r="LQ25" s="31"/>
      <c r="LR25" s="31">
        <v>1.4699074074074074E-2</v>
      </c>
      <c r="LS25" s="31">
        <v>1.6053240740740739E-2</v>
      </c>
      <c r="LT25" s="31"/>
      <c r="LU25" s="31">
        <v>1.5266203703703705E-2</v>
      </c>
      <c r="LV25" s="31"/>
      <c r="LW25" s="31">
        <v>1.5405092592592593E-2</v>
      </c>
      <c r="LX25" s="31"/>
      <c r="LY25" s="31"/>
      <c r="LZ25" s="31"/>
      <c r="MA25" s="31"/>
      <c r="MB25" s="31">
        <v>1.5405092592592593E-2</v>
      </c>
      <c r="MC25" s="31" t="s">
        <v>339</v>
      </c>
      <c r="MD25" s="31">
        <v>1.5162037037037036E-2</v>
      </c>
      <c r="ME25" s="31">
        <v>1.5925925925925927E-2</v>
      </c>
      <c r="MF25" s="31">
        <v>1.5196759259259259E-2</v>
      </c>
      <c r="MG25" s="31"/>
      <c r="MH25" s="31"/>
      <c r="MI25" s="31">
        <v>1.4768518518518519E-2</v>
      </c>
      <c r="MJ25" s="31">
        <v>1.5381944444444443E-2</v>
      </c>
      <c r="MK25" s="31"/>
      <c r="ML25" s="31"/>
      <c r="MM25" s="31"/>
      <c r="MN25" s="31"/>
      <c r="MO25" s="31"/>
      <c r="MP25" s="31"/>
      <c r="MQ25" s="31"/>
      <c r="MR25" s="31"/>
      <c r="MS25" s="31"/>
      <c r="MT25" s="31">
        <v>1.7569444444444447E-2</v>
      </c>
      <c r="MU25" s="31"/>
      <c r="MV25" s="31"/>
      <c r="MW25" s="31"/>
      <c r="MX25" s="31"/>
      <c r="MY25" s="31"/>
      <c r="MZ25" s="31"/>
      <c r="NA25" s="31"/>
      <c r="NB25" s="31"/>
      <c r="NC25" s="31"/>
      <c r="ND25" s="31">
        <v>1.5972222222222224E-2</v>
      </c>
      <c r="NE25" s="31"/>
      <c r="NF25" s="31"/>
      <c r="NG25" s="31"/>
      <c r="NH25" s="31"/>
      <c r="NI25" s="31"/>
      <c r="NJ25" s="31"/>
      <c r="NK25" s="31"/>
      <c r="NL25" s="31" t="s">
        <v>86</v>
      </c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>
        <v>1.6030092592592592E-2</v>
      </c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</row>
    <row r="26" spans="1:405" ht="11.25" hidden="1" customHeight="1" x14ac:dyDescent="0.2">
      <c r="A26" s="40" t="s">
        <v>102</v>
      </c>
      <c r="B26" s="102"/>
      <c r="C26" s="102"/>
      <c r="D26" s="102"/>
      <c r="E26" s="41" t="s">
        <v>1</v>
      </c>
      <c r="F26" s="42" t="str">
        <f t="shared" si="0"/>
        <v xml:space="preserve"> </v>
      </c>
      <c r="G26" s="42" t="str">
        <f t="shared" si="1"/>
        <v xml:space="preserve"> </v>
      </c>
      <c r="H26" s="42" t="str">
        <f t="shared" si="2"/>
        <v xml:space="preserve"> </v>
      </c>
      <c r="I26" s="42" t="str">
        <f t="shared" si="3"/>
        <v xml:space="preserve"> </v>
      </c>
      <c r="J26" s="42" t="str">
        <f t="shared" si="4"/>
        <v xml:space="preserve"> </v>
      </c>
      <c r="K26" s="42" t="str">
        <f t="shared" si="5"/>
        <v xml:space="preserve"> </v>
      </c>
      <c r="L26" s="42">
        <f t="shared" si="6"/>
        <v>1.5386574074074077E-2</v>
      </c>
      <c r="M26" s="42">
        <f t="shared" si="7"/>
        <v>1.5568287037037035E-2</v>
      </c>
      <c r="N26" s="42" t="str">
        <f t="shared" si="8"/>
        <v xml:space="preserve"> </v>
      </c>
      <c r="O26" s="42">
        <f t="shared" si="9"/>
        <v>1.650752314814815E-2</v>
      </c>
      <c r="P26" s="42">
        <f t="shared" si="10"/>
        <v>1.6620370370370369E-2</v>
      </c>
      <c r="Q26" s="42" t="str">
        <f t="shared" si="11"/>
        <v xml:space="preserve"> </v>
      </c>
      <c r="R26" s="42" t="str">
        <f t="shared" si="12"/>
        <v xml:space="preserve"> </v>
      </c>
      <c r="S26" s="42" t="str">
        <f t="shared" si="13"/>
        <v xml:space="preserve"> </v>
      </c>
      <c r="T26" s="42" t="str">
        <f t="shared" si="14"/>
        <v xml:space="preserve"> </v>
      </c>
      <c r="U26" s="42" t="str">
        <f t="shared" si="15"/>
        <v xml:space="preserve"> </v>
      </c>
      <c r="V26" s="93">
        <f t="shared" si="16"/>
        <v>1.4733796296296295E-2</v>
      </c>
      <c r="W26" s="82">
        <f t="shared" si="17"/>
        <v>27</v>
      </c>
      <c r="X26" s="99">
        <f t="shared" si="18"/>
        <v>27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>
        <v>1.6122685185185184E-2</v>
      </c>
      <c r="EN26" s="31"/>
      <c r="EO26" s="31"/>
      <c r="EP26" s="31">
        <v>1.5671296296296298E-2</v>
      </c>
      <c r="EQ26" s="31"/>
      <c r="ER26" s="31"/>
      <c r="ES26" s="31"/>
      <c r="ET26" s="31"/>
      <c r="EU26" s="31"/>
      <c r="EV26" s="31"/>
      <c r="EW26" s="31"/>
      <c r="EX26" s="31"/>
      <c r="EY26" s="31">
        <v>1.5509259259259257E-2</v>
      </c>
      <c r="EZ26" s="31">
        <v>1.511574074074074E-2</v>
      </c>
      <c r="FA26" s="31">
        <v>1.6261574074074074E-2</v>
      </c>
      <c r="FB26" s="31"/>
      <c r="FC26" s="31">
        <v>1.4953703703703705E-2</v>
      </c>
      <c r="FD26" s="31">
        <v>1.4733796296296295E-2</v>
      </c>
      <c r="FE26" s="31">
        <v>1.4930555555555556E-2</v>
      </c>
      <c r="FF26" s="31">
        <v>1.5127314814814816E-2</v>
      </c>
      <c r="FG26" s="31">
        <v>1.5439814814814816E-2</v>
      </c>
      <c r="FH26" s="31"/>
      <c r="FI26" s="31">
        <v>1.59375E-2</v>
      </c>
      <c r="FJ26" s="31"/>
      <c r="FK26" s="31"/>
      <c r="FL26" s="31"/>
      <c r="FM26" s="31"/>
      <c r="FN26" s="31"/>
      <c r="FO26" s="31">
        <v>1.6030092592592592E-2</v>
      </c>
      <c r="FP26" s="31"/>
      <c r="FQ26" s="31"/>
      <c r="FR26" s="31"/>
      <c r="FS26" s="31"/>
      <c r="FT26" s="31"/>
      <c r="FU26" s="31"/>
      <c r="FV26" s="31">
        <v>1.6319444444444445E-2</v>
      </c>
      <c r="FW26" s="31">
        <v>1.5983796296296295E-2</v>
      </c>
      <c r="FX26" s="31">
        <v>1.5127314814814816E-2</v>
      </c>
      <c r="FY26" s="31"/>
      <c r="FZ26" s="31">
        <v>1.5694444444444445E-2</v>
      </c>
      <c r="GA26" s="31"/>
      <c r="GB26" s="31">
        <v>1.4999999999999999E-2</v>
      </c>
      <c r="GC26" s="31">
        <v>1.5046296296296295E-2</v>
      </c>
      <c r="GD26" s="31">
        <v>1.486111111111111E-2</v>
      </c>
      <c r="GE26" s="31"/>
      <c r="GF26" s="31"/>
      <c r="GG26" s="31">
        <v>1.5682870370370371E-2</v>
      </c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>
        <v>1.6273148148148148E-2</v>
      </c>
      <c r="HO26" s="31"/>
      <c r="HP26" s="31"/>
      <c r="HQ26" s="31"/>
      <c r="HR26" s="31">
        <v>1.6446759259259262E-2</v>
      </c>
      <c r="HS26" s="31"/>
      <c r="HT26" s="31"/>
      <c r="HU26" s="31"/>
      <c r="HV26" s="31"/>
      <c r="HW26" s="31"/>
      <c r="HX26" s="31"/>
      <c r="HY26" s="31"/>
      <c r="HZ26" s="31">
        <v>1.5682870370370371E-2</v>
      </c>
      <c r="IA26" s="31">
        <v>1.7627314814814814E-2</v>
      </c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>
        <v>1.6828703703703703E-2</v>
      </c>
      <c r="IY26" s="31">
        <v>1.636574074074074E-2</v>
      </c>
      <c r="IZ26" s="31">
        <v>1.6666666666666666E-2</v>
      </c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</row>
    <row r="27" spans="1:405" ht="11.25" customHeight="1" x14ac:dyDescent="0.2">
      <c r="A27" s="40" t="s">
        <v>207</v>
      </c>
      <c r="B27" s="102"/>
      <c r="C27" s="102"/>
      <c r="D27" s="102"/>
      <c r="E27" s="41" t="s">
        <v>1</v>
      </c>
      <c r="F27" s="42" t="str">
        <f t="shared" si="0"/>
        <v xml:space="preserve"> </v>
      </c>
      <c r="G27" s="42" t="str">
        <f t="shared" si="1"/>
        <v xml:space="preserve"> </v>
      </c>
      <c r="H27" s="42" t="str">
        <f t="shared" si="2"/>
        <v xml:space="preserve"> </v>
      </c>
      <c r="I27" s="42" t="str">
        <f t="shared" si="3"/>
        <v xml:space="preserve"> </v>
      </c>
      <c r="J27" s="42" t="str">
        <f t="shared" si="4"/>
        <v xml:space="preserve"> </v>
      </c>
      <c r="K27" s="42" t="str">
        <f t="shared" si="5"/>
        <v xml:space="preserve"> </v>
      </c>
      <c r="L27" s="42" t="str">
        <f t="shared" si="6"/>
        <v xml:space="preserve"> </v>
      </c>
      <c r="M27" s="42" t="str">
        <f t="shared" si="7"/>
        <v xml:space="preserve"> </v>
      </c>
      <c r="N27" s="42" t="str">
        <f t="shared" si="8"/>
        <v xml:space="preserve"> </v>
      </c>
      <c r="O27" s="42">
        <f t="shared" si="9"/>
        <v>1.7500000000000002E-2</v>
      </c>
      <c r="P27" s="42">
        <f t="shared" si="10"/>
        <v>1.6405858043062903E-2</v>
      </c>
      <c r="Q27" s="42">
        <f t="shared" si="11"/>
        <v>1.5888480392156866E-2</v>
      </c>
      <c r="R27" s="42">
        <f t="shared" si="12"/>
        <v>1.5581597222222224E-2</v>
      </c>
      <c r="S27" s="42">
        <f t="shared" si="13"/>
        <v>1.5852623456790123E-2</v>
      </c>
      <c r="T27" s="42">
        <f t="shared" si="14"/>
        <v>1.6568287037037038E-2</v>
      </c>
      <c r="U27" s="42">
        <f t="shared" si="15"/>
        <v>1.680644586894587E-2</v>
      </c>
      <c r="V27" s="93">
        <f t="shared" si="16"/>
        <v>1.4745370370370372E-2</v>
      </c>
      <c r="W27" s="82">
        <f t="shared" si="17"/>
        <v>79</v>
      </c>
      <c r="X27" s="99">
        <f t="shared" si="18"/>
        <v>80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>
        <v>1.7500000000000002E-2</v>
      </c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>
        <v>1.6203703703703703E-2</v>
      </c>
      <c r="IK27" s="31">
        <v>1.6805555555555556E-2</v>
      </c>
      <c r="IL27" s="31"/>
      <c r="IM27" s="31"/>
      <c r="IN27" s="31">
        <v>1.6562500000000001E-2</v>
      </c>
      <c r="IO27" s="31">
        <v>1.6562500000000001E-2</v>
      </c>
      <c r="IP27" s="31"/>
      <c r="IQ27" s="31">
        <v>1.6944444444444443E-2</v>
      </c>
      <c r="IR27" s="31"/>
      <c r="IS27" s="31"/>
      <c r="IT27" s="31">
        <v>1.7673611111111109E-2</v>
      </c>
      <c r="IU27" s="31" t="s">
        <v>260</v>
      </c>
      <c r="IV27" s="31">
        <v>1.7650462962962962E-2</v>
      </c>
      <c r="IW27" s="31">
        <v>1.6319444444444445E-2</v>
      </c>
      <c r="IX27" s="31"/>
      <c r="IY27" s="31">
        <v>1.5925925925925927E-2</v>
      </c>
      <c r="IZ27" s="31">
        <v>1.6134259259259261E-2</v>
      </c>
      <c r="JA27" s="31">
        <v>1.5833333333333335E-2</v>
      </c>
      <c r="JB27" s="31">
        <v>1.5706018518518518E-2</v>
      </c>
      <c r="JC27" s="31">
        <v>1.6157407407407409E-2</v>
      </c>
      <c r="JD27" s="31">
        <v>1.6053240740740739E-2</v>
      </c>
      <c r="JE27" s="31">
        <v>1.5555463238536155E-2</v>
      </c>
      <c r="JF27" s="31"/>
      <c r="JG27" s="31"/>
      <c r="JH27" s="31"/>
      <c r="JI27" s="31">
        <v>1.6099537037037037E-2</v>
      </c>
      <c r="JJ27" s="31">
        <v>1.525462962962963E-2</v>
      </c>
      <c r="JK27" s="31">
        <v>1.622685185185185E-2</v>
      </c>
      <c r="JL27" s="31">
        <v>1.6296296296296295E-2</v>
      </c>
      <c r="JM27" s="31" t="s">
        <v>53</v>
      </c>
      <c r="JN27" s="31">
        <v>1.5682870370370371E-2</v>
      </c>
      <c r="JO27" s="31">
        <v>1.6435185185185188E-2</v>
      </c>
      <c r="JP27" s="31">
        <v>1.9537037037037037E-2</v>
      </c>
      <c r="JQ27" s="31">
        <v>1.579861111111111E-2</v>
      </c>
      <c r="JR27" s="31">
        <v>1.5185185185185185E-2</v>
      </c>
      <c r="JS27" s="31">
        <v>1.5590277777777778E-2</v>
      </c>
      <c r="JT27" s="31"/>
      <c r="JU27" s="31">
        <v>1.5972222222222224E-2</v>
      </c>
      <c r="JV27" s="31">
        <v>1.5277777777777777E-2</v>
      </c>
      <c r="JW27" s="31">
        <v>1.5972222222222224E-2</v>
      </c>
      <c r="JX27" s="31">
        <v>1.5682870370370371E-2</v>
      </c>
      <c r="JY27" s="31"/>
      <c r="JZ27" s="31">
        <v>1.5046296296296295E-2</v>
      </c>
      <c r="KA27" s="31"/>
      <c r="KB27" s="31" t="s">
        <v>293</v>
      </c>
      <c r="KC27" s="31">
        <v>1.4884259259259259E-2</v>
      </c>
      <c r="KD27" s="31">
        <v>1.5162037037037036E-2</v>
      </c>
      <c r="KE27" s="31"/>
      <c r="KF27" s="31"/>
      <c r="KG27" s="31"/>
      <c r="KH27" s="31"/>
      <c r="KI27" s="31"/>
      <c r="KJ27" s="31"/>
      <c r="KK27" s="31" t="s">
        <v>53</v>
      </c>
      <c r="KL27" s="31">
        <v>1.6122685185185184E-2</v>
      </c>
      <c r="KM27" s="31"/>
      <c r="KN27" s="31"/>
      <c r="KO27" s="31">
        <v>1.7025462962962961E-2</v>
      </c>
      <c r="KP27" s="31"/>
      <c r="KQ27" s="31">
        <v>1.5949074074074074E-2</v>
      </c>
      <c r="KR27" s="31">
        <v>1.6597222222222222E-2</v>
      </c>
      <c r="KS27" s="31">
        <v>1.5763888888888886E-2</v>
      </c>
      <c r="KT27" s="31"/>
      <c r="KU27" s="31">
        <v>1.5416666666666667E-2</v>
      </c>
      <c r="KV27" s="31"/>
      <c r="KW27" s="31"/>
      <c r="KX27" s="31">
        <v>1.5069444444444443E-2</v>
      </c>
      <c r="KY27" s="31">
        <v>1.5046296296296295E-2</v>
      </c>
      <c r="KZ27" s="31"/>
      <c r="LA27" s="31">
        <v>1.4745370370370372E-2</v>
      </c>
      <c r="LB27" s="31">
        <v>1.5266203703703705E-2</v>
      </c>
      <c r="LC27" s="31">
        <v>1.4791666666666668E-2</v>
      </c>
      <c r="LD27" s="31">
        <v>1.5185185185185185E-2</v>
      </c>
      <c r="LE27" s="31"/>
      <c r="LF27" s="31"/>
      <c r="LG27" s="31"/>
      <c r="LH27" s="31"/>
      <c r="LI27" s="31"/>
      <c r="LJ27" s="31"/>
      <c r="LK27" s="31"/>
      <c r="LL27" s="31">
        <v>1.5497685185185186E-2</v>
      </c>
      <c r="LM27" s="31"/>
      <c r="LN27" s="31">
        <v>1.59375E-2</v>
      </c>
      <c r="LO27" s="31">
        <v>1.5682870370370371E-2</v>
      </c>
      <c r="LP27" s="31">
        <v>1.5104166666666667E-2</v>
      </c>
      <c r="LQ27" s="31" t="s">
        <v>323</v>
      </c>
      <c r="LR27" s="31">
        <v>1.4756944444444446E-2</v>
      </c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 t="s">
        <v>342</v>
      </c>
      <c r="MD27" s="31">
        <v>1.6608796296296299E-2</v>
      </c>
      <c r="ME27" s="31">
        <v>1.7071759259259259E-2</v>
      </c>
      <c r="MF27" s="31">
        <v>1.6111111111111111E-2</v>
      </c>
      <c r="MG27" s="31">
        <v>1.5902777777777776E-2</v>
      </c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>
        <v>1.7187499999999998E-2</v>
      </c>
      <c r="ND27" s="31"/>
      <c r="NE27" s="31">
        <v>1.6666666666666666E-2</v>
      </c>
      <c r="NF27" s="31"/>
      <c r="NG27" s="31"/>
      <c r="NH27" s="31"/>
      <c r="NI27" s="31">
        <v>1.6087962962962964E-2</v>
      </c>
      <c r="NJ27" s="31">
        <v>1.6331018518518519E-2</v>
      </c>
      <c r="NK27" s="31"/>
      <c r="NL27" s="31"/>
      <c r="NM27" s="31"/>
      <c r="NN27" s="31"/>
      <c r="NO27" s="31">
        <v>1.7245370370370369E-2</v>
      </c>
      <c r="NP27" s="31">
        <v>1.7233796296296296E-2</v>
      </c>
      <c r="NQ27" s="31"/>
      <c r="NR27" s="31"/>
      <c r="NS27" s="31">
        <v>1.818287037037037E-2</v>
      </c>
      <c r="NT27" s="31">
        <v>1.6481481481481482E-2</v>
      </c>
      <c r="NU27" s="31">
        <v>1.7997685185185186E-2</v>
      </c>
      <c r="NV27" s="31">
        <v>1.7013888888888887E-2</v>
      </c>
      <c r="NW27" s="31">
        <v>1.6574074074074074E-2</v>
      </c>
      <c r="NX27" s="31"/>
      <c r="NY27" s="31">
        <v>1.6041666666666666E-2</v>
      </c>
      <c r="NZ27" s="31">
        <v>1.699074074074074E-2</v>
      </c>
      <c r="OA27" s="31" t="s">
        <v>371</v>
      </c>
      <c r="OB27" s="31">
        <v>1.6550925925925924E-2</v>
      </c>
      <c r="OC27" s="31">
        <v>1.6435185185185188E-2</v>
      </c>
      <c r="OD27" s="31" t="s">
        <v>260</v>
      </c>
      <c r="OE27" s="31"/>
      <c r="OF27" s="31">
        <v>1.6053240740740739E-2</v>
      </c>
      <c r="OG27" s="31">
        <v>1.5682870370370371E-2</v>
      </c>
      <c r="OH27" s="31"/>
      <c r="OI27" s="31"/>
      <c r="OJ27" s="31"/>
      <c r="OK27" s="31"/>
      <c r="OL27" s="31"/>
      <c r="OM27" s="31"/>
      <c r="ON27" s="31"/>
      <c r="OO27" s="31"/>
    </row>
    <row r="28" spans="1:405" ht="11.25" customHeight="1" x14ac:dyDescent="0.2">
      <c r="A28" s="40" t="s">
        <v>120</v>
      </c>
      <c r="B28" s="102"/>
      <c r="C28" s="102"/>
      <c r="D28" s="102"/>
      <c r="E28" s="41" t="s">
        <v>1</v>
      </c>
      <c r="F28" s="42" t="str">
        <f t="shared" si="0"/>
        <v xml:space="preserve"> </v>
      </c>
      <c r="G28" s="42" t="str">
        <f t="shared" si="1"/>
        <v xml:space="preserve"> </v>
      </c>
      <c r="H28" s="42" t="str">
        <f t="shared" si="2"/>
        <v xml:space="preserve"> </v>
      </c>
      <c r="I28" s="42" t="str">
        <f t="shared" si="3"/>
        <v xml:space="preserve"> </v>
      </c>
      <c r="J28" s="42" t="str">
        <f t="shared" si="4"/>
        <v xml:space="preserve"> </v>
      </c>
      <c r="K28" s="42" t="str">
        <f t="shared" si="5"/>
        <v xml:space="preserve"> </v>
      </c>
      <c r="L28" s="42" t="str">
        <f t="shared" si="6"/>
        <v xml:space="preserve"> </v>
      </c>
      <c r="M28" s="42">
        <f t="shared" si="7"/>
        <v>1.6759259259259258E-2</v>
      </c>
      <c r="N28" s="42">
        <f t="shared" si="8"/>
        <v>1.6296296296296298E-2</v>
      </c>
      <c r="O28" s="42">
        <f t="shared" si="9"/>
        <v>1.5895061728395062E-2</v>
      </c>
      <c r="P28" s="42">
        <f t="shared" si="10"/>
        <v>1.5557873263888891E-2</v>
      </c>
      <c r="Q28" s="42">
        <f t="shared" si="11"/>
        <v>1.5709876543209874E-2</v>
      </c>
      <c r="R28" s="42">
        <f t="shared" si="12"/>
        <v>1.4994212962962963E-2</v>
      </c>
      <c r="S28" s="42">
        <f t="shared" si="13"/>
        <v>1.607308201058201E-2</v>
      </c>
      <c r="T28" s="42">
        <f t="shared" si="14"/>
        <v>1.6324404761904766E-2</v>
      </c>
      <c r="U28" s="42">
        <f t="shared" si="15"/>
        <v>1.6359953703703703E-2</v>
      </c>
      <c r="V28" s="93">
        <f t="shared" si="16"/>
        <v>1.4756944444444446E-2</v>
      </c>
      <c r="W28" s="82">
        <f t="shared" si="17"/>
        <v>65</v>
      </c>
      <c r="X28" s="99">
        <f t="shared" si="18"/>
        <v>92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>
        <v>1.7453703703703704E-2</v>
      </c>
      <c r="FL28" s="31"/>
      <c r="FM28" s="31"/>
      <c r="FN28" s="31">
        <v>1.7569444444444447E-2</v>
      </c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>
        <v>1.8090277777777778E-2</v>
      </c>
      <c r="GA28" s="31">
        <v>1.6087962962962964E-2</v>
      </c>
      <c r="GB28" s="31">
        <v>1.6296296296296295E-2</v>
      </c>
      <c r="GC28" s="31">
        <v>1.5844907407407408E-2</v>
      </c>
      <c r="GD28" s="31"/>
      <c r="GE28" s="31"/>
      <c r="GF28" s="31">
        <v>1.5972222222222224E-2</v>
      </c>
      <c r="GG28" s="31"/>
      <c r="GH28" s="31"/>
      <c r="GI28" s="31">
        <v>1.6886574074074075E-2</v>
      </c>
      <c r="GJ28" s="31">
        <v>1.6724537037037034E-2</v>
      </c>
      <c r="GK28" s="31">
        <v>1.5914351851851853E-2</v>
      </c>
      <c r="GL28" s="31">
        <v>1.6666666666666666E-2</v>
      </c>
      <c r="GM28" s="31">
        <v>1.636574074074074E-2</v>
      </c>
      <c r="GN28" s="31">
        <v>1.6180555555555556E-2</v>
      </c>
      <c r="GO28" s="31">
        <v>1.5601851851851851E-2</v>
      </c>
      <c r="GP28" s="31" t="s">
        <v>169</v>
      </c>
      <c r="GQ28" s="31"/>
      <c r="GR28" s="31"/>
      <c r="GS28" s="31"/>
      <c r="GT28" s="31">
        <v>1.6412037037037037E-2</v>
      </c>
      <c r="GU28" s="31"/>
      <c r="GV28" s="31"/>
      <c r="GW28" s="31"/>
      <c r="GX28" s="31"/>
      <c r="GY28" s="31">
        <v>1.5995370370370372E-2</v>
      </c>
      <c r="GZ28" s="31">
        <v>1.5844907407407408E-2</v>
      </c>
      <c r="HA28" s="31">
        <v>1.6562500000000001E-2</v>
      </c>
      <c r="HB28" s="31"/>
      <c r="HC28" s="31">
        <v>1.5844907407407408E-2</v>
      </c>
      <c r="HD28" s="31"/>
      <c r="HE28" s="31"/>
      <c r="HF28" s="31">
        <v>1.6840277777777777E-2</v>
      </c>
      <c r="HG28" s="31">
        <v>1.6307870370370372E-2</v>
      </c>
      <c r="HH28" s="31"/>
      <c r="HI28" s="31">
        <v>1.5636574074074074E-2</v>
      </c>
      <c r="HJ28" s="31"/>
      <c r="HK28" s="31"/>
      <c r="HL28" s="31"/>
      <c r="HM28" s="31"/>
      <c r="HN28" s="31">
        <v>1.6516203703703703E-2</v>
      </c>
      <c r="HO28" s="31">
        <v>1.5625E-2</v>
      </c>
      <c r="HP28" s="31"/>
      <c r="HQ28" s="31">
        <v>1.5428240740740741E-2</v>
      </c>
      <c r="HR28" s="31"/>
      <c r="HS28" s="31"/>
      <c r="HT28" s="31"/>
      <c r="HU28" s="31"/>
      <c r="HV28" s="31"/>
      <c r="HW28" s="31"/>
      <c r="HX28" s="31"/>
      <c r="HY28" s="31">
        <v>1.6493055555555556E-2</v>
      </c>
      <c r="HZ28" s="31"/>
      <c r="IA28" s="31">
        <v>1.7245370370370369E-2</v>
      </c>
      <c r="IB28" s="31">
        <v>1.5682870370370371E-2</v>
      </c>
      <c r="IC28" s="31"/>
      <c r="ID28" s="31">
        <v>1.4756944444444446E-2</v>
      </c>
      <c r="IE28" s="31">
        <v>1.5671296296296298E-2</v>
      </c>
      <c r="IF28" s="31"/>
      <c r="IG28" s="31"/>
      <c r="IH28" s="31"/>
      <c r="II28" s="31">
        <v>1.6168981481481482E-2</v>
      </c>
      <c r="IJ28" s="31">
        <v>1.5810185185185184E-2</v>
      </c>
      <c r="IK28" s="31">
        <v>1.556712962962963E-2</v>
      </c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>
        <v>1.545138888888889E-2</v>
      </c>
      <c r="IY28" s="31">
        <v>1.5682870370370371E-2</v>
      </c>
      <c r="IZ28" s="31">
        <v>1.5671296296296298E-2</v>
      </c>
      <c r="JA28" s="31">
        <v>1.5231481481481483E-2</v>
      </c>
      <c r="JB28" s="31">
        <v>1.5289351851851851E-2</v>
      </c>
      <c r="JC28" s="31">
        <v>1.5196759259259259E-2</v>
      </c>
      <c r="JD28" s="31"/>
      <c r="JE28" s="31">
        <v>1.5509288194444443E-2</v>
      </c>
      <c r="JF28" s="31"/>
      <c r="JG28" s="31">
        <v>1.6550925925925924E-2</v>
      </c>
      <c r="JH28" s="31"/>
      <c r="JI28" s="31">
        <v>1.6111111111111111E-2</v>
      </c>
      <c r="JJ28" s="31"/>
      <c r="JK28" s="31"/>
      <c r="JL28" s="31"/>
      <c r="JM28" s="31">
        <v>1.5833333333333335E-2</v>
      </c>
      <c r="JN28" s="31"/>
      <c r="JO28" s="31">
        <v>1.579861111111111E-2</v>
      </c>
      <c r="JP28" s="31"/>
      <c r="JQ28" s="31"/>
      <c r="JR28" s="31">
        <v>1.4791666666666668E-2</v>
      </c>
      <c r="JS28" s="31"/>
      <c r="JT28" s="31"/>
      <c r="JU28" s="31"/>
      <c r="JV28" s="31"/>
      <c r="JW28" s="31"/>
      <c r="JX28" s="31"/>
      <c r="JY28" s="31"/>
      <c r="JZ28" s="31"/>
      <c r="KA28" s="31">
        <v>1.5173611111111112E-2</v>
      </c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>
        <v>1.480324074074074E-2</v>
      </c>
      <c r="LA28" s="31">
        <v>1.5185185185185185E-2</v>
      </c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>
        <v>1.8483796296296297E-2</v>
      </c>
      <c r="LN28" s="31">
        <v>1.6006944444444445E-2</v>
      </c>
      <c r="LO28" s="31"/>
      <c r="LP28" s="31">
        <v>1.5243055555555557E-2</v>
      </c>
      <c r="LQ28" s="31"/>
      <c r="LR28" s="31"/>
      <c r="LS28" s="31"/>
      <c r="LT28" s="31">
        <v>1.579861111111111E-2</v>
      </c>
      <c r="LU28" s="31">
        <v>1.5497685185185186E-2</v>
      </c>
      <c r="LV28" s="31">
        <v>1.6030092592592592E-2</v>
      </c>
      <c r="LW28" s="31"/>
      <c r="LX28" s="31"/>
      <c r="LY28" s="31"/>
      <c r="LZ28" s="31"/>
      <c r="MA28" s="31"/>
      <c r="MB28" s="31">
        <v>1.545138888888889E-2</v>
      </c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>
        <v>1.6261574074074074E-2</v>
      </c>
      <c r="MO28" s="31"/>
      <c r="MP28" s="31">
        <v>1.6898148148148148E-2</v>
      </c>
      <c r="MQ28" s="31"/>
      <c r="MR28" s="31">
        <v>1.7337962962962961E-2</v>
      </c>
      <c r="MS28" s="31">
        <v>1.6006944444444445E-2</v>
      </c>
      <c r="MT28" s="31">
        <v>1.6701388888888887E-2</v>
      </c>
      <c r="MU28" s="31"/>
      <c r="MV28" s="31"/>
      <c r="MW28" s="31"/>
      <c r="MX28" s="31"/>
      <c r="MY28" s="31"/>
      <c r="MZ28" s="31"/>
      <c r="NA28" s="31"/>
      <c r="NB28" s="31"/>
      <c r="NC28" s="31">
        <v>1.5555555555555553E-2</v>
      </c>
      <c r="ND28" s="31"/>
      <c r="NE28" s="31"/>
      <c r="NF28" s="31"/>
      <c r="NG28" s="31"/>
      <c r="NH28" s="31"/>
      <c r="NI28" s="31"/>
      <c r="NJ28" s="31"/>
      <c r="NK28" s="31">
        <v>1.5509259259259257E-2</v>
      </c>
      <c r="NL28" s="31"/>
      <c r="NM28" s="31"/>
      <c r="NN28" s="31"/>
      <c r="NO28" s="31">
        <v>1.6203703703703703E-2</v>
      </c>
      <c r="NP28" s="31"/>
      <c r="NQ28" s="31"/>
      <c r="NR28" s="31"/>
      <c r="NS28" s="31"/>
      <c r="NT28" s="31"/>
      <c r="NU28" s="31">
        <v>1.6516203703703703E-2</v>
      </c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</row>
    <row r="29" spans="1:405" ht="11.25" hidden="1" customHeight="1" x14ac:dyDescent="0.2">
      <c r="A29" s="40" t="s">
        <v>106</v>
      </c>
      <c r="B29" s="102"/>
      <c r="C29" s="102"/>
      <c r="D29" s="102"/>
      <c r="E29" s="41" t="s">
        <v>1</v>
      </c>
      <c r="F29" s="42" t="str">
        <f t="shared" si="0"/>
        <v xml:space="preserve"> </v>
      </c>
      <c r="G29" s="42" t="str">
        <f t="shared" si="1"/>
        <v xml:space="preserve"> </v>
      </c>
      <c r="H29" s="42" t="str">
        <f t="shared" si="2"/>
        <v xml:space="preserve"> </v>
      </c>
      <c r="I29" s="42" t="str">
        <f t="shared" si="3"/>
        <v xml:space="preserve"> </v>
      </c>
      <c r="J29" s="42" t="str">
        <f t="shared" si="4"/>
        <v xml:space="preserve"> </v>
      </c>
      <c r="K29" s="42" t="str">
        <f t="shared" si="5"/>
        <v xml:space="preserve"> </v>
      </c>
      <c r="L29" s="42">
        <f t="shared" si="6"/>
        <v>1.5405092592592593E-2</v>
      </c>
      <c r="M29" s="42">
        <f t="shared" si="7"/>
        <v>1.5144675925925926E-2</v>
      </c>
      <c r="N29" s="42" t="str">
        <f t="shared" si="8"/>
        <v xml:space="preserve"> </v>
      </c>
      <c r="O29" s="42" t="str">
        <f t="shared" si="9"/>
        <v xml:space="preserve"> </v>
      </c>
      <c r="P29" s="42" t="str">
        <f t="shared" si="10"/>
        <v xml:space="preserve"> </v>
      </c>
      <c r="Q29" s="42" t="str">
        <f t="shared" si="11"/>
        <v xml:space="preserve"> </v>
      </c>
      <c r="R29" s="42" t="str">
        <f t="shared" si="12"/>
        <v xml:space="preserve"> </v>
      </c>
      <c r="S29" s="42" t="str">
        <f t="shared" si="13"/>
        <v xml:space="preserve"> </v>
      </c>
      <c r="T29" s="42" t="str">
        <f t="shared" si="14"/>
        <v xml:space="preserve"> </v>
      </c>
      <c r="U29" s="42" t="str">
        <f t="shared" si="15"/>
        <v xml:space="preserve"> </v>
      </c>
      <c r="V29" s="93">
        <f t="shared" si="16"/>
        <v>1.4756944444444446E-2</v>
      </c>
      <c r="W29" s="82">
        <f t="shared" si="17"/>
        <v>3</v>
      </c>
      <c r="X29" s="99">
        <f t="shared" si="18"/>
        <v>3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>
        <v>1.5405092592592593E-2</v>
      </c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>
        <v>1.5532407407407406E-2</v>
      </c>
      <c r="FN29" s="31"/>
      <c r="FO29" s="31"/>
      <c r="FP29" s="31">
        <v>1.4756944444444446E-2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</row>
    <row r="30" spans="1:405" ht="11.25" hidden="1" customHeight="1" x14ac:dyDescent="0.2">
      <c r="A30" s="40" t="s">
        <v>272</v>
      </c>
      <c r="B30" s="102"/>
      <c r="C30" s="102"/>
      <c r="D30" s="102"/>
      <c r="E30" s="41" t="s">
        <v>1</v>
      </c>
      <c r="F30" s="42" t="str">
        <f t="shared" si="0"/>
        <v xml:space="preserve"> </v>
      </c>
      <c r="G30" s="42" t="str">
        <f t="shared" si="1"/>
        <v xml:space="preserve"> </v>
      </c>
      <c r="H30" s="42" t="str">
        <f t="shared" si="2"/>
        <v xml:space="preserve"> </v>
      </c>
      <c r="I30" s="42" t="str">
        <f t="shared" si="3"/>
        <v xml:space="preserve"> </v>
      </c>
      <c r="J30" s="42" t="str">
        <f t="shared" si="4"/>
        <v xml:space="preserve"> </v>
      </c>
      <c r="K30" s="42" t="str">
        <f t="shared" si="5"/>
        <v xml:space="preserve"> </v>
      </c>
      <c r="L30" s="42" t="str">
        <f t="shared" si="6"/>
        <v xml:space="preserve"> </v>
      </c>
      <c r="M30" s="42" t="str">
        <f t="shared" si="7"/>
        <v xml:space="preserve"> </v>
      </c>
      <c r="N30" s="42" t="str">
        <f t="shared" si="8"/>
        <v xml:space="preserve"> </v>
      </c>
      <c r="O30" s="42" t="str">
        <f t="shared" si="9"/>
        <v xml:space="preserve"> </v>
      </c>
      <c r="P30" s="42">
        <f t="shared" si="10"/>
        <v>1.5428240740740741E-2</v>
      </c>
      <c r="Q30" s="42">
        <f t="shared" si="11"/>
        <v>1.5590277777777779E-2</v>
      </c>
      <c r="R30" s="42" t="str">
        <f t="shared" si="12"/>
        <v xml:space="preserve"> </v>
      </c>
      <c r="S30" s="42" t="str">
        <f t="shared" si="13"/>
        <v xml:space="preserve"> </v>
      </c>
      <c r="T30" s="42" t="str">
        <f t="shared" si="14"/>
        <v xml:space="preserve"> </v>
      </c>
      <c r="U30" s="42" t="str">
        <f t="shared" si="15"/>
        <v xml:space="preserve"> </v>
      </c>
      <c r="V30" s="93">
        <f t="shared" si="16"/>
        <v>1.4756944444444446E-2</v>
      </c>
      <c r="W30" s="82">
        <f t="shared" si="17"/>
        <v>11</v>
      </c>
      <c r="X30" s="99">
        <f t="shared" si="18"/>
        <v>11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>
        <v>1.5428240740740741E-2</v>
      </c>
      <c r="JD30" s="31" t="s">
        <v>53</v>
      </c>
      <c r="JE30" s="31"/>
      <c r="JF30" s="31"/>
      <c r="JG30" s="31">
        <v>1.6122685185185184E-2</v>
      </c>
      <c r="JH30" s="31"/>
      <c r="JI30" s="31"/>
      <c r="JJ30" s="31"/>
      <c r="JK30" s="31"/>
      <c r="JL30" s="31"/>
      <c r="JM30" s="31">
        <v>1.579861111111111E-2</v>
      </c>
      <c r="JN30" s="31">
        <v>1.5682870370370371E-2</v>
      </c>
      <c r="JO30" s="31"/>
      <c r="JP30" s="31">
        <v>1.6979166666666667E-2</v>
      </c>
      <c r="JQ30" s="31"/>
      <c r="JR30" s="31"/>
      <c r="JS30" s="31"/>
      <c r="JT30" s="31"/>
      <c r="JU30" s="31"/>
      <c r="JV30" s="31"/>
      <c r="JW30" s="31">
        <v>1.554398148148148E-2</v>
      </c>
      <c r="JX30" s="31">
        <v>1.5185185185185185E-2</v>
      </c>
      <c r="JY30" s="31"/>
      <c r="JZ30" s="31">
        <v>1.5104166666666667E-2</v>
      </c>
      <c r="KA30" s="31"/>
      <c r="KB30" s="31">
        <v>1.4756944444444446E-2</v>
      </c>
      <c r="KC30" s="31"/>
      <c r="KD30" s="31">
        <v>1.5138888888888889E-2</v>
      </c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</row>
    <row r="31" spans="1:405" ht="11.25" hidden="1" customHeight="1" x14ac:dyDescent="0.2">
      <c r="A31" s="40" t="s">
        <v>110</v>
      </c>
      <c r="B31" s="102"/>
      <c r="C31" s="102"/>
      <c r="D31" s="102"/>
      <c r="E31" s="41" t="s">
        <v>1</v>
      </c>
      <c r="F31" s="42" t="str">
        <f t="shared" si="0"/>
        <v xml:space="preserve"> </v>
      </c>
      <c r="G31" s="42" t="str">
        <f t="shared" si="1"/>
        <v xml:space="preserve"> </v>
      </c>
      <c r="H31" s="42" t="str">
        <f t="shared" si="2"/>
        <v xml:space="preserve"> </v>
      </c>
      <c r="I31" s="42" t="str">
        <f t="shared" si="3"/>
        <v xml:space="preserve"> </v>
      </c>
      <c r="J31" s="42" t="str">
        <f t="shared" si="4"/>
        <v xml:space="preserve"> </v>
      </c>
      <c r="K31" s="42" t="str">
        <f t="shared" si="5"/>
        <v xml:space="preserve"> </v>
      </c>
      <c r="L31" s="42">
        <f t="shared" si="6"/>
        <v>1.486111111111111E-2</v>
      </c>
      <c r="M31" s="42" t="str">
        <f t="shared" si="7"/>
        <v xml:space="preserve"> </v>
      </c>
      <c r="N31" s="42" t="str">
        <f t="shared" si="8"/>
        <v xml:space="preserve"> </v>
      </c>
      <c r="O31" s="42" t="str">
        <f t="shared" si="9"/>
        <v xml:space="preserve"> </v>
      </c>
      <c r="P31" s="42" t="str">
        <f t="shared" si="10"/>
        <v xml:space="preserve"> </v>
      </c>
      <c r="Q31" s="42" t="str">
        <f t="shared" si="11"/>
        <v xml:space="preserve"> </v>
      </c>
      <c r="R31" s="42" t="str">
        <f t="shared" si="12"/>
        <v xml:space="preserve"> </v>
      </c>
      <c r="S31" s="42" t="str">
        <f t="shared" si="13"/>
        <v xml:space="preserve"> </v>
      </c>
      <c r="T31" s="42" t="str">
        <f t="shared" si="14"/>
        <v xml:space="preserve"> </v>
      </c>
      <c r="U31" s="42" t="str">
        <f t="shared" si="15"/>
        <v xml:space="preserve"> </v>
      </c>
      <c r="V31" s="93">
        <f t="shared" si="16"/>
        <v>1.486111111111111E-2</v>
      </c>
      <c r="W31" s="82">
        <f t="shared" si="17"/>
        <v>1</v>
      </c>
      <c r="X31" s="99">
        <f t="shared" si="18"/>
        <v>1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>
        <v>1.486111111111111E-2</v>
      </c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</row>
    <row r="32" spans="1:405" ht="11.25" hidden="1" customHeight="1" x14ac:dyDescent="0.2">
      <c r="A32" s="40" t="s">
        <v>113</v>
      </c>
      <c r="B32" s="102"/>
      <c r="C32" s="102"/>
      <c r="D32" s="102"/>
      <c r="E32" s="41" t="s">
        <v>1</v>
      </c>
      <c r="F32" s="42" t="str">
        <f t="shared" si="0"/>
        <v xml:space="preserve"> </v>
      </c>
      <c r="G32" s="42" t="str">
        <f t="shared" si="1"/>
        <v xml:space="preserve"> </v>
      </c>
      <c r="H32" s="42" t="str">
        <f t="shared" si="2"/>
        <v xml:space="preserve"> </v>
      </c>
      <c r="I32" s="42" t="str">
        <f t="shared" si="3"/>
        <v xml:space="preserve"> </v>
      </c>
      <c r="J32" s="42" t="str">
        <f t="shared" si="4"/>
        <v xml:space="preserve"> </v>
      </c>
      <c r="K32" s="42" t="str">
        <f t="shared" si="5"/>
        <v xml:space="preserve"> </v>
      </c>
      <c r="L32" s="42">
        <f t="shared" si="6"/>
        <v>1.4918981481481483E-2</v>
      </c>
      <c r="M32" s="42" t="str">
        <f t="shared" si="7"/>
        <v xml:space="preserve"> </v>
      </c>
      <c r="N32" s="42" t="str">
        <f t="shared" si="8"/>
        <v xml:space="preserve"> </v>
      </c>
      <c r="O32" s="42" t="str">
        <f t="shared" si="9"/>
        <v xml:space="preserve"> </v>
      </c>
      <c r="P32" s="42" t="str">
        <f t="shared" si="10"/>
        <v xml:space="preserve"> </v>
      </c>
      <c r="Q32" s="42" t="str">
        <f t="shared" si="11"/>
        <v xml:space="preserve"> </v>
      </c>
      <c r="R32" s="42" t="str">
        <f t="shared" si="12"/>
        <v xml:space="preserve"> </v>
      </c>
      <c r="S32" s="42" t="str">
        <f t="shared" si="13"/>
        <v xml:space="preserve"> </v>
      </c>
      <c r="T32" s="42" t="str">
        <f t="shared" si="14"/>
        <v xml:space="preserve"> </v>
      </c>
      <c r="U32" s="42" t="str">
        <f t="shared" si="15"/>
        <v xml:space="preserve"> </v>
      </c>
      <c r="V32" s="93">
        <f t="shared" si="16"/>
        <v>1.4918981481481483E-2</v>
      </c>
      <c r="W32" s="82">
        <f t="shared" si="17"/>
        <v>1</v>
      </c>
      <c r="X32" s="99">
        <f t="shared" si="18"/>
        <v>1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>
        <v>1.4918981481481483E-2</v>
      </c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</row>
    <row r="33" spans="1:405" ht="11.25" hidden="1" customHeight="1" x14ac:dyDescent="0.2">
      <c r="A33" s="40" t="s">
        <v>176</v>
      </c>
      <c r="B33" s="102"/>
      <c r="C33" s="102"/>
      <c r="D33" s="102"/>
      <c r="E33" s="41" t="s">
        <v>1</v>
      </c>
      <c r="F33" s="42" t="str">
        <f t="shared" si="0"/>
        <v xml:space="preserve"> </v>
      </c>
      <c r="G33" s="42" t="str">
        <f t="shared" si="1"/>
        <v xml:space="preserve"> </v>
      </c>
      <c r="H33" s="42" t="str">
        <f t="shared" si="2"/>
        <v xml:space="preserve"> </v>
      </c>
      <c r="I33" s="42" t="str">
        <f t="shared" si="3"/>
        <v xml:space="preserve"> </v>
      </c>
      <c r="J33" s="42" t="str">
        <f t="shared" si="4"/>
        <v xml:space="preserve"> </v>
      </c>
      <c r="K33" s="42" t="str">
        <f t="shared" si="5"/>
        <v xml:space="preserve"> </v>
      </c>
      <c r="L33" s="42" t="str">
        <f t="shared" si="6"/>
        <v xml:space="preserve"> </v>
      </c>
      <c r="M33" s="42" t="str">
        <f t="shared" si="7"/>
        <v xml:space="preserve"> </v>
      </c>
      <c r="N33" s="42">
        <f t="shared" si="8"/>
        <v>1.4999999999999999E-2</v>
      </c>
      <c r="O33" s="42" t="str">
        <f t="shared" si="9"/>
        <v xml:space="preserve"> </v>
      </c>
      <c r="P33" s="42" t="str">
        <f t="shared" si="10"/>
        <v xml:space="preserve"> </v>
      </c>
      <c r="Q33" s="42" t="str">
        <f t="shared" si="11"/>
        <v xml:space="preserve"> </v>
      </c>
      <c r="R33" s="42" t="str">
        <f t="shared" si="12"/>
        <v xml:space="preserve"> </v>
      </c>
      <c r="S33" s="42" t="str">
        <f t="shared" si="13"/>
        <v xml:space="preserve"> </v>
      </c>
      <c r="T33" s="42" t="str">
        <f t="shared" si="14"/>
        <v xml:space="preserve"> </v>
      </c>
      <c r="U33" s="42" t="str">
        <f t="shared" si="15"/>
        <v xml:space="preserve"> </v>
      </c>
      <c r="V33" s="93">
        <f t="shared" si="16"/>
        <v>1.4999999999999999E-2</v>
      </c>
      <c r="W33" s="82">
        <f t="shared" si="17"/>
        <v>1</v>
      </c>
      <c r="X33" s="99">
        <f t="shared" si="18"/>
        <v>32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>
        <v>1.4999999999999999E-2</v>
      </c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</row>
    <row r="34" spans="1:405" ht="11.25" hidden="1" customHeight="1" x14ac:dyDescent="0.2">
      <c r="A34" s="40" t="s">
        <v>200</v>
      </c>
      <c r="B34" s="102"/>
      <c r="C34" s="102"/>
      <c r="D34" s="102"/>
      <c r="E34" s="41" t="s">
        <v>1</v>
      </c>
      <c r="F34" s="42" t="str">
        <f t="shared" si="0"/>
        <v xml:space="preserve"> </v>
      </c>
      <c r="G34" s="42" t="str">
        <f t="shared" si="1"/>
        <v xml:space="preserve"> </v>
      </c>
      <c r="H34" s="42" t="str">
        <f t="shared" si="2"/>
        <v xml:space="preserve"> </v>
      </c>
      <c r="I34" s="42" t="str">
        <f t="shared" si="3"/>
        <v xml:space="preserve"> </v>
      </c>
      <c r="J34" s="42">
        <f t="shared" si="4"/>
        <v>1.6006944444444445E-2</v>
      </c>
      <c r="K34" s="42" t="str">
        <f t="shared" si="5"/>
        <v xml:space="preserve"> </v>
      </c>
      <c r="L34" s="42" t="str">
        <f t="shared" si="6"/>
        <v xml:space="preserve"> </v>
      </c>
      <c r="M34" s="42" t="str">
        <f t="shared" si="7"/>
        <v xml:space="preserve"> </v>
      </c>
      <c r="N34" s="42" t="str">
        <f t="shared" si="8"/>
        <v xml:space="preserve"> </v>
      </c>
      <c r="O34" s="42">
        <f t="shared" si="9"/>
        <v>1.5619212962962963E-2</v>
      </c>
      <c r="P34" s="42">
        <f t="shared" si="10"/>
        <v>1.5389549575617282E-2</v>
      </c>
      <c r="Q34" s="42" t="str">
        <f t="shared" si="11"/>
        <v xml:space="preserve"> </v>
      </c>
      <c r="R34" s="42" t="str">
        <f t="shared" si="12"/>
        <v xml:space="preserve"> </v>
      </c>
      <c r="S34" s="42" t="str">
        <f t="shared" si="13"/>
        <v xml:space="preserve"> </v>
      </c>
      <c r="T34" s="42" t="str">
        <f t="shared" si="14"/>
        <v xml:space="preserve"> </v>
      </c>
      <c r="U34" s="42" t="str">
        <f t="shared" si="15"/>
        <v xml:space="preserve"> </v>
      </c>
      <c r="V34" s="93">
        <f t="shared" si="16"/>
        <v>1.5046296296296295E-2</v>
      </c>
      <c r="W34" s="82">
        <f t="shared" si="17"/>
        <v>5</v>
      </c>
      <c r="X34" s="99">
        <f t="shared" si="18"/>
        <v>5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>
        <v>1.6006944444444445E-2</v>
      </c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>
        <v>1.5682870370370371E-2</v>
      </c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>
        <v>1.5555555555555553E-2</v>
      </c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>
        <v>1.5046296296296295E-2</v>
      </c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>
        <v>1.5732802854938267E-2</v>
      </c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</row>
    <row r="35" spans="1:405" ht="11.25" hidden="1" customHeight="1" x14ac:dyDescent="0.2">
      <c r="A35" s="40" t="s">
        <v>151</v>
      </c>
      <c r="B35" s="102"/>
      <c r="C35" s="102"/>
      <c r="D35" s="102"/>
      <c r="E35" s="41" t="s">
        <v>1</v>
      </c>
      <c r="F35" s="42" t="str">
        <f t="shared" si="0"/>
        <v xml:space="preserve"> </v>
      </c>
      <c r="G35" s="42" t="str">
        <f t="shared" si="1"/>
        <v xml:space="preserve"> </v>
      </c>
      <c r="H35" s="42" t="str">
        <f t="shared" si="2"/>
        <v xml:space="preserve"> </v>
      </c>
      <c r="I35" s="42" t="str">
        <f t="shared" si="3"/>
        <v xml:space="preserve"> </v>
      </c>
      <c r="J35" s="42" t="str">
        <f t="shared" si="4"/>
        <v xml:space="preserve"> </v>
      </c>
      <c r="K35" s="42" t="str">
        <f t="shared" si="5"/>
        <v xml:space="preserve"> </v>
      </c>
      <c r="L35" s="42" t="str">
        <f t="shared" si="6"/>
        <v xml:space="preserve"> </v>
      </c>
      <c r="M35" s="42">
        <f t="shared" si="7"/>
        <v>1.5057870370370369E-2</v>
      </c>
      <c r="N35" s="42" t="str">
        <f t="shared" si="8"/>
        <v xml:space="preserve"> </v>
      </c>
      <c r="O35" s="42" t="str">
        <f t="shared" si="9"/>
        <v xml:space="preserve"> </v>
      </c>
      <c r="P35" s="42" t="str">
        <f t="shared" si="10"/>
        <v xml:space="preserve"> </v>
      </c>
      <c r="Q35" s="42" t="str">
        <f t="shared" si="11"/>
        <v xml:space="preserve"> </v>
      </c>
      <c r="R35" s="42" t="str">
        <f t="shared" si="12"/>
        <v xml:space="preserve"> </v>
      </c>
      <c r="S35" s="42" t="str">
        <f t="shared" si="13"/>
        <v xml:space="preserve"> </v>
      </c>
      <c r="T35" s="42" t="str">
        <f t="shared" si="14"/>
        <v xml:space="preserve"> </v>
      </c>
      <c r="U35" s="42" t="str">
        <f t="shared" si="15"/>
        <v xml:space="preserve"> </v>
      </c>
      <c r="V35" s="93">
        <f t="shared" si="16"/>
        <v>1.5057870370370369E-2</v>
      </c>
      <c r="W35" s="82">
        <f t="shared" si="17"/>
        <v>1</v>
      </c>
      <c r="X35" s="99">
        <f t="shared" si="18"/>
        <v>1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>
        <v>1.5057870370370369E-2</v>
      </c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</row>
    <row r="36" spans="1:405" ht="11.25" hidden="1" customHeight="1" x14ac:dyDescent="0.2">
      <c r="A36" s="40" t="s">
        <v>16</v>
      </c>
      <c r="B36" s="102"/>
      <c r="C36" s="102"/>
      <c r="D36" s="102"/>
      <c r="E36" s="41" t="s">
        <v>1</v>
      </c>
      <c r="F36" s="42" t="str">
        <f t="shared" ref="F36:F67" si="19">IF(ISERROR(AVERAGE(Y36:AD36))," ",AVERAGE(Y36:AD36))</f>
        <v xml:space="preserve"> </v>
      </c>
      <c r="G36" s="42">
        <f t="shared" ref="G36:G67" si="20">IF(ISERROR(AVERAGE(AE36:AX36))," ",AVERAGE(AE36:AX36))</f>
        <v>1.5162037037037036E-2</v>
      </c>
      <c r="H36" s="42" t="str">
        <f t="shared" ref="H36:H67" si="21">IF(ISERROR(AVERAGE(AY36:BX36))," ",AVERAGE(AY36:BX36))</f>
        <v xml:space="preserve"> </v>
      </c>
      <c r="I36" s="42" t="str">
        <f t="shared" ref="I36:I67" si="22">IF(ISERROR(AVERAGE(BY36:CN36))," ",AVERAGE(BY36:CN36))</f>
        <v xml:space="preserve"> </v>
      </c>
      <c r="J36" s="42" t="str">
        <f t="shared" ref="J36:J67" si="23">IF(ISERROR(AVERAGE(CQ36:DM36))," ",AVERAGE(CQ36:DM36))</f>
        <v xml:space="preserve"> </v>
      </c>
      <c r="K36" s="42" t="str">
        <f t="shared" ref="K36:K67" si="24">IF(ISERROR(AVERAGE(DN36:EK36))," ",AVERAGE(DN36:EK36))</f>
        <v xml:space="preserve"> </v>
      </c>
      <c r="L36" s="42" t="str">
        <f t="shared" ref="L36:L67" si="25">IF(ISERROR(AVERAGE(EL36:FG36))," ",AVERAGE(EL36:FG36))</f>
        <v xml:space="preserve"> </v>
      </c>
      <c r="M36" s="42" t="str">
        <f t="shared" ref="M36:M67" si="26">IF(ISERROR(AVERAGE(FH36:GG36))," ",AVERAGE(FH36:GG36))</f>
        <v xml:space="preserve"> </v>
      </c>
      <c r="N36" s="42" t="str">
        <f t="shared" ref="N36:N67" si="27">IF(ISERROR(AVERAGE(GH36:HG36))," ",AVERAGE(GH36:HG36))</f>
        <v xml:space="preserve"> </v>
      </c>
      <c r="O36" s="42">
        <f t="shared" ref="O36:O67" si="28">IF(ISERROR(AVERAGE(HH36:IG36))," ",AVERAGE(HH36:IG36))</f>
        <v>1.622685185185185E-2</v>
      </c>
      <c r="P36" s="42" t="str">
        <f t="shared" ref="P36:P67" si="29">IF(ISERROR(AVERAGE(IH36:JE36))," ",AVERAGE(IH36:JE36))</f>
        <v xml:space="preserve"> </v>
      </c>
      <c r="Q36" s="42" t="str">
        <f t="shared" ref="Q36:Q67" si="30">IF(ISERROR(AVERAGE(JG36:KI36))," ",AVERAGE(JG36:KI36))</f>
        <v xml:space="preserve"> </v>
      </c>
      <c r="R36" s="42" t="str">
        <f t="shared" ref="R36:R67" si="31">IF(ISERROR(AVERAGE(KJ36:LH36))," ",AVERAGE(KJ36:LH36))</f>
        <v xml:space="preserve"> </v>
      </c>
      <c r="S36" s="42" t="str">
        <f t="shared" ref="S36:S67" si="32">IF(ISERROR(AVERAGE(LI36:MK36))," ",AVERAGE(LI36:MK36))</f>
        <v xml:space="preserve"> </v>
      </c>
      <c r="T36" s="42" t="str">
        <f t="shared" ref="T36:T67" si="33">IF(ISERROR(AVERAGE(MK36:NL36))," ",AVERAGE(MK36:NL36))</f>
        <v xml:space="preserve"> </v>
      </c>
      <c r="U36" s="42" t="str">
        <f t="shared" ref="U36:U67" si="34">IF(ISERROR(AVERAGE(NO36:OO36))," ",AVERAGE(NO36:OO36))</f>
        <v xml:space="preserve"> </v>
      </c>
      <c r="V36" s="93">
        <f t="shared" ref="V36:V67" si="35">IF(MIN(Y36:TB36)=0," ",MIN(Y36:TB36))</f>
        <v>1.5162037037037036E-2</v>
      </c>
      <c r="W36" s="82">
        <f t="shared" ref="W36:W67" si="36">COUNTA(Y36:TB36)</f>
        <v>2</v>
      </c>
      <c r="X36" s="99">
        <f t="shared" ref="X36:X67" si="37">SUMIF($A$4:$A$295,A36,$W$4:$W$295)+SUMIF($B$4:$B$295,A36,$W$4:$W$295)+SUMIF($C$4:$C$295,A36,$W$4:$W$295)+SUMIF($D$4:$D$295,A36,$W$4:$W$295)</f>
        <v>2</v>
      </c>
      <c r="Y36" s="31"/>
      <c r="Z36" s="31"/>
      <c r="AA36" s="31"/>
      <c r="AB36" s="31"/>
      <c r="AC36" s="31"/>
      <c r="AD36" s="31"/>
      <c r="AE36" s="31"/>
      <c r="AF36" s="31">
        <v>1.5162037037037036E-2</v>
      </c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>
        <v>1.622685185185185E-2</v>
      </c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</row>
    <row r="37" spans="1:405" ht="11.25" hidden="1" customHeight="1" x14ac:dyDescent="0.2">
      <c r="A37" s="40" t="s">
        <v>84</v>
      </c>
      <c r="B37" s="102"/>
      <c r="C37" s="102"/>
      <c r="D37" s="102"/>
      <c r="E37" s="41" t="s">
        <v>1</v>
      </c>
      <c r="F37" s="42" t="str">
        <f t="shared" si="19"/>
        <v xml:space="preserve"> </v>
      </c>
      <c r="G37" s="42" t="str">
        <f t="shared" si="20"/>
        <v xml:space="preserve"> </v>
      </c>
      <c r="H37" s="42" t="str">
        <f t="shared" si="21"/>
        <v xml:space="preserve"> </v>
      </c>
      <c r="I37" s="42" t="str">
        <f t="shared" si="22"/>
        <v xml:space="preserve"> </v>
      </c>
      <c r="J37" s="42" t="str">
        <f t="shared" si="23"/>
        <v xml:space="preserve"> </v>
      </c>
      <c r="K37" s="42">
        <f t="shared" si="24"/>
        <v>1.657150205761317E-2</v>
      </c>
      <c r="L37" s="42" t="str">
        <f t="shared" si="25"/>
        <v xml:space="preserve"> </v>
      </c>
      <c r="M37" s="42" t="str">
        <f t="shared" si="26"/>
        <v xml:space="preserve"> </v>
      </c>
      <c r="N37" s="42" t="str">
        <f t="shared" si="27"/>
        <v xml:space="preserve"> </v>
      </c>
      <c r="O37" s="42" t="str">
        <f t="shared" si="28"/>
        <v xml:space="preserve"> </v>
      </c>
      <c r="P37" s="42" t="str">
        <f t="shared" si="29"/>
        <v xml:space="preserve"> </v>
      </c>
      <c r="Q37" s="42" t="str">
        <f t="shared" si="30"/>
        <v xml:space="preserve"> </v>
      </c>
      <c r="R37" s="42" t="str">
        <f t="shared" si="31"/>
        <v xml:space="preserve"> </v>
      </c>
      <c r="S37" s="42" t="str">
        <f t="shared" si="32"/>
        <v xml:space="preserve"> </v>
      </c>
      <c r="T37" s="42" t="str">
        <f t="shared" si="33"/>
        <v xml:space="preserve"> </v>
      </c>
      <c r="U37" s="42" t="str">
        <f t="shared" si="34"/>
        <v xml:space="preserve"> </v>
      </c>
      <c r="V37" s="93">
        <f t="shared" si="35"/>
        <v>1.5266203703703705E-2</v>
      </c>
      <c r="W37" s="82">
        <f t="shared" si="36"/>
        <v>10</v>
      </c>
      <c r="X37" s="99">
        <f t="shared" si="37"/>
        <v>10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>
        <v>2.0254629629629629E-2</v>
      </c>
      <c r="DU37" s="31"/>
      <c r="DV37" s="31">
        <v>1.7592592592592594E-2</v>
      </c>
      <c r="DW37" s="31" t="s">
        <v>86</v>
      </c>
      <c r="DX37" s="31">
        <v>1.6562500000000001E-2</v>
      </c>
      <c r="DY37" s="31"/>
      <c r="DZ37" s="31"/>
      <c r="EA37" s="31"/>
      <c r="EB37" s="31">
        <v>1.6307870370370372E-2</v>
      </c>
      <c r="EC37" s="31"/>
      <c r="ED37" s="31">
        <v>1.5729166666666666E-2</v>
      </c>
      <c r="EE37" s="31">
        <v>1.6087962962962964E-2</v>
      </c>
      <c r="EF37" s="31">
        <v>1.5694444444444445E-2</v>
      </c>
      <c r="EG37" s="31">
        <v>1.5266203703703705E-2</v>
      </c>
      <c r="EH37" s="31"/>
      <c r="EI37" s="31"/>
      <c r="EJ37" s="31"/>
      <c r="EK37" s="31">
        <v>1.5648148148148151E-2</v>
      </c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</row>
    <row r="38" spans="1:405" ht="11.25" hidden="1" customHeight="1" x14ac:dyDescent="0.2">
      <c r="A38" s="40" t="s">
        <v>18</v>
      </c>
      <c r="B38" s="102"/>
      <c r="C38" s="102"/>
      <c r="D38" s="102"/>
      <c r="E38" s="41" t="s">
        <v>1</v>
      </c>
      <c r="F38" s="42" t="str">
        <f t="shared" si="19"/>
        <v xml:space="preserve"> </v>
      </c>
      <c r="G38" s="42">
        <f t="shared" si="20"/>
        <v>1.621527777777778E-2</v>
      </c>
      <c r="H38" s="42" t="str">
        <f t="shared" si="21"/>
        <v xml:space="preserve"> </v>
      </c>
      <c r="I38" s="42" t="str">
        <f t="shared" si="22"/>
        <v xml:space="preserve"> </v>
      </c>
      <c r="J38" s="42" t="str">
        <f t="shared" si="23"/>
        <v xml:space="preserve"> </v>
      </c>
      <c r="K38" s="42" t="str">
        <f t="shared" si="24"/>
        <v xml:space="preserve"> </v>
      </c>
      <c r="L38" s="42" t="str">
        <f t="shared" si="25"/>
        <v xml:space="preserve"> </v>
      </c>
      <c r="M38" s="42" t="str">
        <f t="shared" si="26"/>
        <v xml:space="preserve"> </v>
      </c>
      <c r="N38" s="42" t="str">
        <f t="shared" si="27"/>
        <v xml:space="preserve"> </v>
      </c>
      <c r="O38" s="42">
        <f t="shared" si="28"/>
        <v>1.7262731481481483E-2</v>
      </c>
      <c r="P38" s="42">
        <f t="shared" si="29"/>
        <v>1.6671296296296299E-2</v>
      </c>
      <c r="Q38" s="42" t="str">
        <f t="shared" si="30"/>
        <v xml:space="preserve"> </v>
      </c>
      <c r="R38" s="42" t="str">
        <f t="shared" si="31"/>
        <v xml:space="preserve"> </v>
      </c>
      <c r="S38" s="42" t="str">
        <f t="shared" si="32"/>
        <v xml:space="preserve"> </v>
      </c>
      <c r="T38" s="42" t="str">
        <f t="shared" si="33"/>
        <v xml:space="preserve"> </v>
      </c>
      <c r="U38" s="42" t="str">
        <f t="shared" si="34"/>
        <v xml:space="preserve"> </v>
      </c>
      <c r="V38" s="93">
        <f t="shared" si="35"/>
        <v>1.5300925925925926E-2</v>
      </c>
      <c r="W38" s="82">
        <f t="shared" si="36"/>
        <v>10</v>
      </c>
      <c r="X38" s="99">
        <f t="shared" si="37"/>
        <v>10</v>
      </c>
      <c r="Y38" s="31"/>
      <c r="Z38" s="31"/>
      <c r="AA38" s="31"/>
      <c r="AB38" s="31"/>
      <c r="AC38" s="31"/>
      <c r="AD38" s="31"/>
      <c r="AE38" s="31">
        <v>1.712962962962963E-2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>
        <v>1.5300925925925926E-2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>
        <v>1.7361111111111112E-2</v>
      </c>
      <c r="HI38" s="31">
        <v>1.7164351851851851E-2</v>
      </c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>
        <v>1.6724537037037034E-2</v>
      </c>
      <c r="IK38" s="31"/>
      <c r="IL38" s="31"/>
      <c r="IM38" s="31">
        <v>1.7048611111111112E-2</v>
      </c>
      <c r="IN38" s="31">
        <v>1.7106481481481483E-2</v>
      </c>
      <c r="IO38" s="31"/>
      <c r="IP38" s="31"/>
      <c r="IQ38" s="31"/>
      <c r="IR38" s="31"/>
      <c r="IS38" s="31">
        <v>1.6099537037037037E-2</v>
      </c>
      <c r="IT38" s="31">
        <v>1.6377314814814813E-2</v>
      </c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 t="s">
        <v>53</v>
      </c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</row>
    <row r="39" spans="1:405" ht="11.25" customHeight="1" x14ac:dyDescent="0.2">
      <c r="A39" s="40" t="s">
        <v>21</v>
      </c>
      <c r="B39" s="102"/>
      <c r="C39" s="102"/>
      <c r="D39" s="102"/>
      <c r="E39" s="41" t="s">
        <v>1</v>
      </c>
      <c r="F39" s="42" t="str">
        <f t="shared" si="19"/>
        <v xml:space="preserve"> </v>
      </c>
      <c r="G39" s="42" t="str">
        <f t="shared" si="20"/>
        <v xml:space="preserve"> </v>
      </c>
      <c r="H39" s="42">
        <f t="shared" si="21"/>
        <v>1.7145418595679012E-2</v>
      </c>
      <c r="I39" s="42">
        <f t="shared" si="22"/>
        <v>1.6467013888888889E-2</v>
      </c>
      <c r="J39" s="42">
        <f t="shared" si="23"/>
        <v>1.6971450617283949E-2</v>
      </c>
      <c r="K39" s="42">
        <f t="shared" si="24"/>
        <v>1.6049382716049384E-2</v>
      </c>
      <c r="L39" s="42">
        <f t="shared" si="25"/>
        <v>1.6234953703703703E-2</v>
      </c>
      <c r="M39" s="42">
        <f t="shared" si="26"/>
        <v>1.6526559454191035E-2</v>
      </c>
      <c r="N39" s="42">
        <f t="shared" si="27"/>
        <v>1.689380787037037E-2</v>
      </c>
      <c r="O39" s="42">
        <f t="shared" si="28"/>
        <v>1.7211371527777776E-2</v>
      </c>
      <c r="P39" s="42">
        <f t="shared" si="29"/>
        <v>1.6405921465084877E-2</v>
      </c>
      <c r="Q39" s="42">
        <f t="shared" si="30"/>
        <v>1.6521347736625516E-2</v>
      </c>
      <c r="R39" s="42">
        <f t="shared" si="31"/>
        <v>1.7169495884773664E-2</v>
      </c>
      <c r="S39" s="42">
        <f t="shared" si="32"/>
        <v>1.7686149691358021E-2</v>
      </c>
      <c r="T39" s="42">
        <f t="shared" si="33"/>
        <v>1.8056607744107746E-2</v>
      </c>
      <c r="U39" s="42" t="str">
        <f t="shared" si="34"/>
        <v xml:space="preserve"> </v>
      </c>
      <c r="V39" s="93">
        <f t="shared" si="35"/>
        <v>1.5335648148148147E-2</v>
      </c>
      <c r="W39" s="82">
        <f t="shared" si="36"/>
        <v>147</v>
      </c>
      <c r="X39" s="99">
        <f t="shared" si="37"/>
        <v>172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>
        <v>1.7453703703703704E-2</v>
      </c>
      <c r="BK39" s="31">
        <v>1.6724537037037034E-2</v>
      </c>
      <c r="BL39" s="31">
        <v>1.6608796296296299E-2</v>
      </c>
      <c r="BM39" s="31"/>
      <c r="BN39" s="31">
        <v>1.7407407407407406E-2</v>
      </c>
      <c r="BO39" s="31">
        <v>1.8043981481481484E-2</v>
      </c>
      <c r="BP39" s="31"/>
      <c r="BQ39" s="31"/>
      <c r="BR39" s="31"/>
      <c r="BS39" s="31"/>
      <c r="BT39" s="31"/>
      <c r="BU39" s="31"/>
      <c r="BV39" s="31"/>
      <c r="BW39" s="31"/>
      <c r="BX39" s="31">
        <v>1.6634085648148146E-2</v>
      </c>
      <c r="BY39" s="31"/>
      <c r="BZ39" s="31"/>
      <c r="CA39" s="31"/>
      <c r="CB39" s="31"/>
      <c r="CC39" s="31"/>
      <c r="CD39" s="31">
        <v>1.6296296296296295E-2</v>
      </c>
      <c r="CE39" s="31"/>
      <c r="CF39" s="31"/>
      <c r="CG39" s="31">
        <v>1.6666666666666666E-2</v>
      </c>
      <c r="CH39" s="31"/>
      <c r="CI39" s="31"/>
      <c r="CJ39" s="31"/>
      <c r="CK39" s="31"/>
      <c r="CL39" s="31"/>
      <c r="CM39" s="31">
        <v>1.6527777777777777E-2</v>
      </c>
      <c r="CN39" s="31">
        <v>1.6377314814814813E-2</v>
      </c>
      <c r="CO39" s="31">
        <v>1.6550925925925924E-2</v>
      </c>
      <c r="CP39" s="31"/>
      <c r="CQ39" s="31">
        <v>1.7326388888888888E-2</v>
      </c>
      <c r="CR39" s="31"/>
      <c r="CS39" s="31">
        <v>1.6643518518518519E-2</v>
      </c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v>1.6944444444444443E-2</v>
      </c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>
        <v>1.5925925925925927E-2</v>
      </c>
      <c r="EE39" s="31">
        <v>1.6724537037037034E-2</v>
      </c>
      <c r="EF39" s="31">
        <v>1.6319444444444445E-2</v>
      </c>
      <c r="EG39" s="31">
        <v>1.5335648148148147E-2</v>
      </c>
      <c r="EH39" s="31"/>
      <c r="EI39" s="31">
        <v>1.579861111111111E-2</v>
      </c>
      <c r="EJ39" s="31"/>
      <c r="EK39" s="31">
        <v>1.6192129629629629E-2</v>
      </c>
      <c r="EL39" s="31"/>
      <c r="EM39" s="31"/>
      <c r="EN39" s="31"/>
      <c r="EO39" s="31"/>
      <c r="EP39" s="31">
        <v>1.621527777777778E-2</v>
      </c>
      <c r="EQ39" s="31"/>
      <c r="ER39" s="31"/>
      <c r="ES39" s="31"/>
      <c r="ET39" s="31"/>
      <c r="EU39" s="31"/>
      <c r="EV39" s="31">
        <v>1.6828703703703703E-2</v>
      </c>
      <c r="EW39" s="31">
        <v>1.6238425925925924E-2</v>
      </c>
      <c r="EX39" s="31"/>
      <c r="EY39" s="31">
        <v>1.5972222222222224E-2</v>
      </c>
      <c r="EZ39" s="31">
        <v>1.6238425925925924E-2</v>
      </c>
      <c r="FA39" s="31">
        <v>1.6724537037037034E-2</v>
      </c>
      <c r="FB39" s="31">
        <v>1.6261574074074074E-2</v>
      </c>
      <c r="FC39" s="31">
        <v>1.5972222222222224E-2</v>
      </c>
      <c r="FD39" s="31"/>
      <c r="FE39" s="31">
        <v>1.5787037037037037E-2</v>
      </c>
      <c r="FF39" s="31"/>
      <c r="FG39" s="31">
        <v>1.6111111111111111E-2</v>
      </c>
      <c r="FH39" s="31">
        <v>1.7002314814814814E-2</v>
      </c>
      <c r="FI39" s="31"/>
      <c r="FJ39" s="31"/>
      <c r="FK39" s="31">
        <v>1.6493055555555556E-2</v>
      </c>
      <c r="FL39" s="31">
        <v>1.6666666666666666E-2</v>
      </c>
      <c r="FM39" s="31">
        <v>1.6631944444444446E-2</v>
      </c>
      <c r="FN39" s="31">
        <v>1.6574074074074074E-2</v>
      </c>
      <c r="FO39" s="31">
        <v>1.6782407407407409E-2</v>
      </c>
      <c r="FP39" s="31"/>
      <c r="FQ39" s="31">
        <v>1.6932870370370369E-2</v>
      </c>
      <c r="FR39" s="31">
        <v>1.6932870370370369E-2</v>
      </c>
      <c r="FS39" s="31">
        <v>1.6875000000000001E-2</v>
      </c>
      <c r="FT39" s="31">
        <v>1.6620370370370372E-2</v>
      </c>
      <c r="FU39" s="31">
        <v>1.653935185185185E-2</v>
      </c>
      <c r="FV39" s="31"/>
      <c r="FW39" s="31"/>
      <c r="FX39" s="31"/>
      <c r="FY39" s="31"/>
      <c r="FZ39" s="31">
        <v>1.6932870370370369E-2</v>
      </c>
      <c r="GA39" s="31">
        <v>1.6053240740740739E-2</v>
      </c>
      <c r="GB39" s="31">
        <v>1.6701388888888887E-2</v>
      </c>
      <c r="GC39" s="31">
        <v>1.5752314814814813E-2</v>
      </c>
      <c r="GD39" s="31">
        <v>1.5879629629629629E-2</v>
      </c>
      <c r="GE39" s="31">
        <v>1.5891203703703703E-2</v>
      </c>
      <c r="GF39" s="31">
        <v>1.6250000000000001E-2</v>
      </c>
      <c r="GG39" s="31">
        <v>1.6493055555555556E-2</v>
      </c>
      <c r="GH39" s="31">
        <v>1.7013888888888887E-2</v>
      </c>
      <c r="GI39" s="31">
        <v>1.7650462962962962E-2</v>
      </c>
      <c r="GJ39" s="31"/>
      <c r="GK39" s="31">
        <v>1.6435185185185188E-2</v>
      </c>
      <c r="GL39" s="31"/>
      <c r="GM39" s="31"/>
      <c r="GN39" s="31"/>
      <c r="GO39" s="31">
        <v>1.6192129629629629E-2</v>
      </c>
      <c r="GP39" s="31">
        <v>1.8391203703703705E-2</v>
      </c>
      <c r="GQ39" s="31">
        <v>1.6666666666666666E-2</v>
      </c>
      <c r="GR39" s="31">
        <v>1.7326388888888888E-2</v>
      </c>
      <c r="GS39" s="31"/>
      <c r="GT39" s="31">
        <v>1.6944444444444443E-2</v>
      </c>
      <c r="GU39" s="31">
        <v>1.6400462962962964E-2</v>
      </c>
      <c r="GV39" s="31"/>
      <c r="GW39" s="31"/>
      <c r="GX39" s="31">
        <v>1.6608796296296299E-2</v>
      </c>
      <c r="GY39" s="31">
        <v>1.636574074074074E-2</v>
      </c>
      <c r="GZ39" s="31">
        <v>1.6261574074074074E-2</v>
      </c>
      <c r="HA39" s="31">
        <v>1.7511574074074072E-2</v>
      </c>
      <c r="HB39" s="31"/>
      <c r="HC39" s="31">
        <v>1.6435185185185188E-2</v>
      </c>
      <c r="HD39" s="31"/>
      <c r="HE39" s="31"/>
      <c r="HF39" s="31">
        <v>1.7337962962962961E-2</v>
      </c>
      <c r="HG39" s="31">
        <v>1.6759259259259258E-2</v>
      </c>
      <c r="HH39" s="31">
        <v>1.8067129629629631E-2</v>
      </c>
      <c r="HI39" s="31">
        <v>1.712962962962963E-2</v>
      </c>
      <c r="HJ39" s="31">
        <v>1.7800925925925925E-2</v>
      </c>
      <c r="HK39" s="31">
        <v>1.7025462962962961E-2</v>
      </c>
      <c r="HL39" s="31">
        <v>1.7962962962962962E-2</v>
      </c>
      <c r="HM39" s="31">
        <v>1.7326388888888888E-2</v>
      </c>
      <c r="HN39" s="31">
        <v>1.7152777777777777E-2</v>
      </c>
      <c r="HO39" s="31">
        <v>1.7013888888888887E-2</v>
      </c>
      <c r="HP39" s="31">
        <v>1.7800925925925925E-2</v>
      </c>
      <c r="HQ39" s="31">
        <v>1.6921296296296299E-2</v>
      </c>
      <c r="HR39" s="31">
        <v>1.7557870370370373E-2</v>
      </c>
      <c r="HS39" s="31"/>
      <c r="HT39" s="31">
        <v>1.7152777777777777E-2</v>
      </c>
      <c r="HU39" s="31"/>
      <c r="HV39" s="31"/>
      <c r="HW39" s="31"/>
      <c r="HX39" s="31"/>
      <c r="HY39" s="31"/>
      <c r="HZ39" s="31">
        <v>1.6597222222222222E-2</v>
      </c>
      <c r="IA39" s="31"/>
      <c r="IB39" s="31"/>
      <c r="IC39" s="31">
        <v>1.650462962962963E-2</v>
      </c>
      <c r="ID39" s="31">
        <v>1.6585648148148148E-2</v>
      </c>
      <c r="IE39" s="31">
        <v>1.6782407407407409E-2</v>
      </c>
      <c r="IF39" s="31"/>
      <c r="IG39" s="31"/>
      <c r="IH39" s="31"/>
      <c r="II39" s="31">
        <v>1.6446759259259262E-2</v>
      </c>
      <c r="IJ39" s="31">
        <v>1.6597222222222222E-2</v>
      </c>
      <c r="IK39" s="31">
        <v>1.667824074074074E-2</v>
      </c>
      <c r="IL39" s="31"/>
      <c r="IM39" s="31"/>
      <c r="IN39" s="31"/>
      <c r="IO39" s="31"/>
      <c r="IP39" s="31">
        <v>1.6689814814814817E-2</v>
      </c>
      <c r="IQ39" s="31">
        <v>1.6828703703703703E-2</v>
      </c>
      <c r="IR39" s="31">
        <v>1.6400462962962964E-2</v>
      </c>
      <c r="IS39" s="31">
        <v>1.5995370370370372E-2</v>
      </c>
      <c r="IT39" s="31">
        <v>1.6238425925925924E-2</v>
      </c>
      <c r="IU39" s="31">
        <v>1.6932870370370369E-2</v>
      </c>
      <c r="IV39" s="31"/>
      <c r="IW39" s="31"/>
      <c r="IX39" s="31">
        <v>1.6111111111111111E-2</v>
      </c>
      <c r="IY39" s="31">
        <v>1.6307870370370372E-2</v>
      </c>
      <c r="IZ39" s="31">
        <v>1.6585648148148148E-2</v>
      </c>
      <c r="JA39" s="31">
        <v>1.6238425925925924E-2</v>
      </c>
      <c r="JB39" s="31">
        <v>1.5949074074074074E-2</v>
      </c>
      <c r="JC39" s="31"/>
      <c r="JD39" s="31">
        <v>1.6307870370370372E-2</v>
      </c>
      <c r="JE39" s="31">
        <v>1.6186873070987654E-2</v>
      </c>
      <c r="JF39" s="31"/>
      <c r="JG39" s="31"/>
      <c r="JH39" s="31">
        <v>1.6701388888888887E-2</v>
      </c>
      <c r="JI39" s="31">
        <v>1.7060185185185185E-2</v>
      </c>
      <c r="JJ39" s="31">
        <v>1.6238425925925924E-2</v>
      </c>
      <c r="JK39" s="31">
        <v>1.6701388888888887E-2</v>
      </c>
      <c r="JL39" s="31"/>
      <c r="JM39" s="31">
        <v>1.6643518518518519E-2</v>
      </c>
      <c r="JN39" s="31">
        <v>1.6412037037037037E-2</v>
      </c>
      <c r="JO39" s="31">
        <v>1.6840277777777777E-2</v>
      </c>
      <c r="JP39" s="31"/>
      <c r="JQ39" s="31">
        <v>1.6608796296296299E-2</v>
      </c>
      <c r="JR39" s="31"/>
      <c r="JS39" s="31">
        <v>1.6412037037037037E-2</v>
      </c>
      <c r="JT39" s="31"/>
      <c r="JU39" s="31">
        <v>1.6319444444444445E-2</v>
      </c>
      <c r="JV39" s="31">
        <v>1.6469907407407405E-2</v>
      </c>
      <c r="JW39" s="31"/>
      <c r="JX39" s="31">
        <v>1.6458333333333332E-2</v>
      </c>
      <c r="JY39" s="31"/>
      <c r="JZ39" s="31">
        <v>1.6261574074074074E-2</v>
      </c>
      <c r="KA39" s="31">
        <v>1.6631944444444446E-2</v>
      </c>
      <c r="KB39" s="31">
        <v>1.6458333333333332E-2</v>
      </c>
      <c r="KC39" s="31">
        <v>1.5914351851851853E-2</v>
      </c>
      <c r="KD39" s="31">
        <v>1.6261574074074074E-2</v>
      </c>
      <c r="KE39" s="31"/>
      <c r="KF39" s="31"/>
      <c r="KG39" s="31"/>
      <c r="KH39" s="31">
        <v>1.699074074074074E-2</v>
      </c>
      <c r="KI39" s="31"/>
      <c r="KJ39" s="31"/>
      <c r="KK39" s="31"/>
      <c r="KL39" s="31">
        <v>1.7291666666666667E-2</v>
      </c>
      <c r="KM39" s="31"/>
      <c r="KN39" s="31"/>
      <c r="KO39" s="31"/>
      <c r="KP39" s="31"/>
      <c r="KQ39" s="31"/>
      <c r="KR39" s="31"/>
      <c r="KS39" s="31"/>
      <c r="KT39" s="31"/>
      <c r="KU39" s="31"/>
      <c r="KV39" s="31">
        <v>1.7384259259259262E-2</v>
      </c>
      <c r="KW39" s="31">
        <v>1.7013888888888887E-2</v>
      </c>
      <c r="KX39" s="31">
        <v>1.7407407407407406E-2</v>
      </c>
      <c r="KY39" s="31">
        <v>1.7523148148148149E-2</v>
      </c>
      <c r="KZ39" s="31">
        <v>1.7534722222222222E-2</v>
      </c>
      <c r="LA39" s="31">
        <v>1.6782407407407409E-2</v>
      </c>
      <c r="LB39" s="31">
        <v>1.6875000000000001E-2</v>
      </c>
      <c r="LC39" s="31">
        <v>1.6712962962962961E-2</v>
      </c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>
        <v>1.712962962962963E-2</v>
      </c>
      <c r="LP39" s="31">
        <v>1.7071759259259259E-2</v>
      </c>
      <c r="LQ39" s="31"/>
      <c r="LR39" s="31">
        <v>1.6712962962962961E-2</v>
      </c>
      <c r="LS39" s="31"/>
      <c r="LT39" s="31">
        <v>1.8090277777777778E-2</v>
      </c>
      <c r="LU39" s="31">
        <v>1.7337962962962961E-2</v>
      </c>
      <c r="LV39" s="31">
        <v>1.7800925925925925E-2</v>
      </c>
      <c r="LW39" s="31">
        <v>1.7662037037037035E-2</v>
      </c>
      <c r="LX39" s="31">
        <v>1.8935185185185183E-2</v>
      </c>
      <c r="LY39" s="31"/>
      <c r="LZ39" s="31"/>
      <c r="MA39" s="31"/>
      <c r="MB39" s="31">
        <v>1.8749999999999999E-2</v>
      </c>
      <c r="MC39" s="31"/>
      <c r="MD39" s="31">
        <v>1.7523148148148149E-2</v>
      </c>
      <c r="ME39" s="31"/>
      <c r="MF39" s="31">
        <v>1.8229166666666668E-2</v>
      </c>
      <c r="MG39" s="31"/>
      <c r="MH39" s="31"/>
      <c r="MI39" s="31">
        <v>1.699074074074074E-2</v>
      </c>
      <c r="MJ39" s="31"/>
      <c r="MK39" s="31"/>
      <c r="ML39" s="31"/>
      <c r="MM39" s="31"/>
      <c r="MN39" s="31">
        <v>1.8726851851851852E-2</v>
      </c>
      <c r="MO39" s="31">
        <v>1.8472222222222223E-2</v>
      </c>
      <c r="MP39" s="31"/>
      <c r="MQ39" s="31"/>
      <c r="MR39" s="31"/>
      <c r="MS39" s="31">
        <v>1.7986111111111109E-2</v>
      </c>
      <c r="MT39" s="31"/>
      <c r="MU39" s="31"/>
      <c r="MV39" s="31">
        <v>1.7569444444444447E-2</v>
      </c>
      <c r="MW39" s="31">
        <v>1.7951388888888888E-2</v>
      </c>
      <c r="MX39" s="31"/>
      <c r="MY39" s="31">
        <v>1.7106481481481483E-2</v>
      </c>
      <c r="MZ39" s="31">
        <v>1.7453703703703704E-2</v>
      </c>
      <c r="NA39" s="31"/>
      <c r="NB39" s="31"/>
      <c r="NC39" s="31"/>
      <c r="ND39" s="31">
        <v>1.8912037037037036E-2</v>
      </c>
      <c r="NE39" s="31">
        <v>1.8460648148148146E-2</v>
      </c>
      <c r="NF39" s="31"/>
      <c r="NG39" s="31"/>
      <c r="NH39" s="31">
        <v>1.7731481481481483E-2</v>
      </c>
      <c r="NI39" s="31"/>
      <c r="NJ39" s="31">
        <v>1.8252314814814815E-2</v>
      </c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</row>
    <row r="40" spans="1:405" ht="11.25" customHeight="1" x14ac:dyDescent="0.2">
      <c r="A40" s="40" t="s">
        <v>230</v>
      </c>
      <c r="B40" s="102"/>
      <c r="C40" s="102"/>
      <c r="D40" s="102"/>
      <c r="E40" s="41" t="s">
        <v>1</v>
      </c>
      <c r="F40" s="42" t="str">
        <f t="shared" si="19"/>
        <v xml:space="preserve"> </v>
      </c>
      <c r="G40" s="42" t="str">
        <f t="shared" si="20"/>
        <v xml:space="preserve"> </v>
      </c>
      <c r="H40" s="42" t="str">
        <f t="shared" si="21"/>
        <v xml:space="preserve"> </v>
      </c>
      <c r="I40" s="42" t="str">
        <f t="shared" si="22"/>
        <v xml:space="preserve"> </v>
      </c>
      <c r="J40" s="42" t="str">
        <f t="shared" si="23"/>
        <v xml:space="preserve"> </v>
      </c>
      <c r="K40" s="42" t="str">
        <f t="shared" si="24"/>
        <v xml:space="preserve"> </v>
      </c>
      <c r="L40" s="42" t="str">
        <f t="shared" si="25"/>
        <v xml:space="preserve"> </v>
      </c>
      <c r="M40" s="42" t="str">
        <f t="shared" si="26"/>
        <v xml:space="preserve"> </v>
      </c>
      <c r="N40" s="42" t="str">
        <f t="shared" si="27"/>
        <v xml:space="preserve"> </v>
      </c>
      <c r="O40" s="42" t="str">
        <f t="shared" si="28"/>
        <v xml:space="preserve"> </v>
      </c>
      <c r="P40" s="42">
        <f t="shared" si="29"/>
        <v>1.8768528967335392E-2</v>
      </c>
      <c r="Q40" s="42">
        <f t="shared" si="30"/>
        <v>1.6514274691358025E-2</v>
      </c>
      <c r="R40" s="42">
        <f t="shared" si="31"/>
        <v>1.6082175925925927E-2</v>
      </c>
      <c r="S40" s="42">
        <f t="shared" si="32"/>
        <v>1.7169312169312171E-2</v>
      </c>
      <c r="T40" s="42">
        <f t="shared" si="33"/>
        <v>1.684542181069959E-2</v>
      </c>
      <c r="U40" s="42">
        <f t="shared" si="34"/>
        <v>1.6728395061728397E-2</v>
      </c>
      <c r="V40" s="93">
        <f t="shared" si="35"/>
        <v>1.5370370370370369E-2</v>
      </c>
      <c r="W40" s="82">
        <f t="shared" si="36"/>
        <v>60</v>
      </c>
      <c r="X40" s="99">
        <f t="shared" si="37"/>
        <v>62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>
        <v>2.0775462962962964E-2</v>
      </c>
      <c r="IM40" s="31">
        <v>1.8634259259259257E-2</v>
      </c>
      <c r="IN40" s="31">
        <v>1.9375E-2</v>
      </c>
      <c r="IO40" s="31" t="s">
        <v>242</v>
      </c>
      <c r="IP40" s="31" t="s">
        <v>244</v>
      </c>
      <c r="IQ40" s="31">
        <v>1.9756944444444445E-2</v>
      </c>
      <c r="IR40" s="31">
        <v>1.9050925925925926E-2</v>
      </c>
      <c r="IS40" s="31"/>
      <c r="IT40" s="31"/>
      <c r="IU40" s="31"/>
      <c r="IV40" s="31">
        <v>2.0902777777777781E-2</v>
      </c>
      <c r="IW40" s="31">
        <v>1.8935185185185183E-2</v>
      </c>
      <c r="IX40" s="31">
        <v>1.6747685185185185E-2</v>
      </c>
      <c r="IY40" s="31">
        <v>2.0532407407407405E-2</v>
      </c>
      <c r="IZ40" s="31"/>
      <c r="JA40" s="31">
        <v>1.6793981481481483E-2</v>
      </c>
      <c r="JB40" s="31"/>
      <c r="JC40" s="31">
        <v>1.6724537037037034E-2</v>
      </c>
      <c r="JD40" s="31"/>
      <c r="JE40" s="31">
        <v>1.6993180941358023E-2</v>
      </c>
      <c r="JF40" s="31"/>
      <c r="JG40" s="31"/>
      <c r="JH40" s="31"/>
      <c r="JI40" s="31"/>
      <c r="JJ40" s="31"/>
      <c r="JK40" s="31">
        <v>1.7199074074074071E-2</v>
      </c>
      <c r="JL40" s="31">
        <v>1.7106481481481483E-2</v>
      </c>
      <c r="JM40" s="31">
        <v>1.699074074074074E-2</v>
      </c>
      <c r="JN40" s="31">
        <v>1.6747685185185185E-2</v>
      </c>
      <c r="JO40" s="31">
        <v>1.6898148148148148E-2</v>
      </c>
      <c r="JP40" s="31">
        <v>1.7962962962962962E-2</v>
      </c>
      <c r="JQ40" s="31"/>
      <c r="JR40" s="31">
        <v>1.6689814814814817E-2</v>
      </c>
      <c r="JS40" s="31">
        <v>1.6527777777777777E-2</v>
      </c>
      <c r="JT40" s="31"/>
      <c r="JU40" s="31"/>
      <c r="JV40" s="31"/>
      <c r="JW40" s="31">
        <v>1.7222222222222222E-2</v>
      </c>
      <c r="JX40" s="31">
        <v>1.6574074074074074E-2</v>
      </c>
      <c r="JY40" s="31">
        <v>1.6631944444444446E-2</v>
      </c>
      <c r="JZ40" s="31">
        <v>1.5752314814814813E-2</v>
      </c>
      <c r="KA40" s="31">
        <v>1.6273148148148148E-2</v>
      </c>
      <c r="KB40" s="31">
        <v>1.5625E-2</v>
      </c>
      <c r="KC40" s="31">
        <v>1.5370370370370369E-2</v>
      </c>
      <c r="KD40" s="31">
        <v>1.5613425925925926E-2</v>
      </c>
      <c r="KE40" s="31"/>
      <c r="KF40" s="31">
        <v>1.6134259259259261E-2</v>
      </c>
      <c r="KG40" s="31"/>
      <c r="KH40" s="31">
        <v>1.59375E-2</v>
      </c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 t="s">
        <v>308</v>
      </c>
      <c r="KT40" s="31"/>
      <c r="KU40" s="31"/>
      <c r="KV40" s="31"/>
      <c r="KW40" s="31"/>
      <c r="KX40" s="31"/>
      <c r="KY40" s="31"/>
      <c r="KZ40" s="31">
        <v>1.6747685185185185E-2</v>
      </c>
      <c r="LA40" s="31" t="s">
        <v>312</v>
      </c>
      <c r="LB40" s="31">
        <v>1.6377314814814813E-2</v>
      </c>
      <c r="LC40" s="31">
        <v>1.5833333333333335E-2</v>
      </c>
      <c r="LD40" s="31">
        <v>1.5370370370370369E-2</v>
      </c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>
        <v>1.7870370370370373E-2</v>
      </c>
      <c r="LU40" s="31"/>
      <c r="LV40" s="31"/>
      <c r="LW40" s="31">
        <v>1.695601851851852E-2</v>
      </c>
      <c r="LX40" s="31"/>
      <c r="LY40" s="31"/>
      <c r="LZ40" s="31"/>
      <c r="MA40" s="31">
        <v>1.8217592592592594E-2</v>
      </c>
      <c r="MB40" s="31"/>
      <c r="MC40" s="31"/>
      <c r="MD40" s="31">
        <v>1.6608796296296299E-2</v>
      </c>
      <c r="ME40" s="31">
        <v>1.7534722222222222E-2</v>
      </c>
      <c r="MF40" s="31">
        <v>1.6979166666666667E-2</v>
      </c>
      <c r="MG40" s="31">
        <v>1.6018518518518519E-2</v>
      </c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>
        <v>1.6712962962962961E-2</v>
      </c>
      <c r="MX40" s="31">
        <v>1.8518518518518521E-2</v>
      </c>
      <c r="MY40" s="31"/>
      <c r="MZ40" s="31"/>
      <c r="NA40" s="31"/>
      <c r="NB40" s="31"/>
      <c r="NC40" s="31">
        <v>1.7361111111111112E-2</v>
      </c>
      <c r="ND40" s="31">
        <v>1.7499999999999998E-2</v>
      </c>
      <c r="NE40" s="31">
        <v>1.5995370370370372E-2</v>
      </c>
      <c r="NF40" s="31">
        <v>1.6620370370370372E-2</v>
      </c>
      <c r="NG40" s="31"/>
      <c r="NH40" s="31">
        <v>1.6145833333333335E-2</v>
      </c>
      <c r="NI40" s="31">
        <v>1.6157407407407409E-2</v>
      </c>
      <c r="NJ40" s="31">
        <v>1.6597222222222222E-2</v>
      </c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>
        <v>1.7303240740740741E-2</v>
      </c>
      <c r="NX40" s="31">
        <v>1.7986111111111109E-2</v>
      </c>
      <c r="NY40" s="31">
        <v>1.6168981481481482E-2</v>
      </c>
      <c r="NZ40" s="31"/>
      <c r="OA40" s="31">
        <v>1.6550925925925924E-2</v>
      </c>
      <c r="OB40" s="31">
        <v>1.6307870370370372E-2</v>
      </c>
      <c r="OC40" s="31"/>
      <c r="OD40" s="31"/>
      <c r="OE40" s="31"/>
      <c r="OF40" s="31">
        <v>1.6053240740740739E-2</v>
      </c>
      <c r="OG40" s="31"/>
      <c r="OH40" s="31"/>
      <c r="OI40" s="31"/>
      <c r="OJ40" s="31"/>
      <c r="OK40" s="31"/>
      <c r="OL40" s="31"/>
      <c r="OM40" s="31"/>
      <c r="ON40" s="31"/>
      <c r="OO40" s="31"/>
    </row>
    <row r="41" spans="1:405" ht="11.25" customHeight="1" x14ac:dyDescent="0.2">
      <c r="A41" s="40" t="s">
        <v>202</v>
      </c>
      <c r="B41" s="102"/>
      <c r="C41" s="102"/>
      <c r="D41" s="102"/>
      <c r="E41" s="41" t="s">
        <v>1</v>
      </c>
      <c r="F41" s="42" t="str">
        <f t="shared" si="19"/>
        <v xml:space="preserve"> </v>
      </c>
      <c r="G41" s="42" t="str">
        <f t="shared" si="20"/>
        <v xml:space="preserve"> </v>
      </c>
      <c r="H41" s="42" t="str">
        <f t="shared" si="21"/>
        <v xml:space="preserve"> </v>
      </c>
      <c r="I41" s="42" t="str">
        <f t="shared" si="22"/>
        <v xml:space="preserve"> </v>
      </c>
      <c r="J41" s="42" t="str">
        <f t="shared" si="23"/>
        <v xml:space="preserve"> </v>
      </c>
      <c r="K41" s="42" t="str">
        <f t="shared" si="24"/>
        <v xml:space="preserve"> </v>
      </c>
      <c r="L41" s="42" t="str">
        <f t="shared" si="25"/>
        <v xml:space="preserve"> </v>
      </c>
      <c r="M41" s="42" t="str">
        <f t="shared" si="26"/>
        <v xml:space="preserve"> </v>
      </c>
      <c r="N41" s="42" t="str">
        <f t="shared" si="27"/>
        <v xml:space="preserve"> </v>
      </c>
      <c r="O41" s="42">
        <f t="shared" si="28"/>
        <v>1.7277199074074073E-2</v>
      </c>
      <c r="P41" s="42" t="str">
        <f t="shared" si="29"/>
        <v xml:space="preserve"> </v>
      </c>
      <c r="Q41" s="42" t="str">
        <f t="shared" si="30"/>
        <v xml:space="preserve"> </v>
      </c>
      <c r="R41" s="42" t="str">
        <f t="shared" si="31"/>
        <v xml:space="preserve"> </v>
      </c>
      <c r="S41" s="42" t="str">
        <f t="shared" si="32"/>
        <v xml:space="preserve"> </v>
      </c>
      <c r="T41" s="42" t="str">
        <f t="shared" si="33"/>
        <v xml:space="preserve"> </v>
      </c>
      <c r="U41" s="42" t="str">
        <f t="shared" si="34"/>
        <v xml:space="preserve"> </v>
      </c>
      <c r="V41" s="93">
        <f t="shared" si="35"/>
        <v>1.5509259259259257E-2</v>
      </c>
      <c r="W41" s="82">
        <f t="shared" si="36"/>
        <v>4</v>
      </c>
      <c r="X41" s="99">
        <f t="shared" si="37"/>
        <v>4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>
        <v>1.8865740740740742E-2</v>
      </c>
      <c r="HQ41" s="31">
        <v>1.861111111111111E-2</v>
      </c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>
        <v>1.5509259259259257E-2</v>
      </c>
      <c r="IE41" s="31">
        <v>1.6122685185185184E-2</v>
      </c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</row>
    <row r="42" spans="1:405" ht="11.25" customHeight="1" x14ac:dyDescent="0.2">
      <c r="A42" s="40" t="s">
        <v>17</v>
      </c>
      <c r="B42" s="102"/>
      <c r="C42" s="102"/>
      <c r="D42" s="102"/>
      <c r="E42" s="41" t="s">
        <v>1</v>
      </c>
      <c r="F42" s="42" t="str">
        <f t="shared" si="19"/>
        <v xml:space="preserve"> </v>
      </c>
      <c r="G42" s="42" t="str">
        <f t="shared" si="20"/>
        <v xml:space="preserve"> </v>
      </c>
      <c r="H42" s="42" t="str">
        <f t="shared" si="21"/>
        <v xml:space="preserve"> </v>
      </c>
      <c r="I42" s="42" t="str">
        <f t="shared" si="22"/>
        <v xml:space="preserve"> </v>
      </c>
      <c r="J42" s="42" t="str">
        <f t="shared" si="23"/>
        <v xml:space="preserve"> </v>
      </c>
      <c r="K42" s="42" t="str">
        <f t="shared" si="24"/>
        <v xml:space="preserve"> </v>
      </c>
      <c r="L42" s="42" t="str">
        <f t="shared" si="25"/>
        <v xml:space="preserve"> </v>
      </c>
      <c r="M42" s="42" t="str">
        <f t="shared" si="26"/>
        <v xml:space="preserve"> </v>
      </c>
      <c r="N42" s="42" t="str">
        <f t="shared" si="27"/>
        <v xml:space="preserve"> </v>
      </c>
      <c r="O42" s="42" t="str">
        <f t="shared" si="28"/>
        <v xml:space="preserve"> </v>
      </c>
      <c r="P42" s="42">
        <f t="shared" si="29"/>
        <v>1.5520833333333333E-2</v>
      </c>
      <c r="Q42" s="42" t="str">
        <f t="shared" si="30"/>
        <v xml:space="preserve"> </v>
      </c>
      <c r="R42" s="42" t="str">
        <f t="shared" si="31"/>
        <v xml:space="preserve"> </v>
      </c>
      <c r="S42" s="42" t="str">
        <f t="shared" si="32"/>
        <v xml:space="preserve"> </v>
      </c>
      <c r="T42" s="42" t="str">
        <f t="shared" si="33"/>
        <v xml:space="preserve"> </v>
      </c>
      <c r="U42" s="42" t="str">
        <f t="shared" si="34"/>
        <v xml:space="preserve"> </v>
      </c>
      <c r="V42" s="93">
        <f t="shared" si="35"/>
        <v>1.5520833333333333E-2</v>
      </c>
      <c r="W42" s="82">
        <f t="shared" si="36"/>
        <v>1</v>
      </c>
      <c r="X42" s="99">
        <f t="shared" si="37"/>
        <v>2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>
        <v>1.5520833333333333E-2</v>
      </c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</row>
    <row r="43" spans="1:405" ht="11.25" customHeight="1" x14ac:dyDescent="0.2">
      <c r="A43" s="40" t="s">
        <v>196</v>
      </c>
      <c r="B43" s="102"/>
      <c r="C43" s="102"/>
      <c r="D43" s="102"/>
      <c r="E43" s="41" t="s">
        <v>1</v>
      </c>
      <c r="F43" s="42" t="str">
        <f t="shared" si="19"/>
        <v xml:space="preserve"> </v>
      </c>
      <c r="G43" s="42" t="str">
        <f t="shared" si="20"/>
        <v xml:space="preserve"> </v>
      </c>
      <c r="H43" s="42" t="str">
        <f t="shared" si="21"/>
        <v xml:space="preserve"> </v>
      </c>
      <c r="I43" s="42" t="str">
        <f t="shared" si="22"/>
        <v xml:space="preserve"> </v>
      </c>
      <c r="J43" s="42" t="str">
        <f t="shared" si="23"/>
        <v xml:space="preserve"> </v>
      </c>
      <c r="K43" s="42" t="str">
        <f t="shared" si="24"/>
        <v xml:space="preserve"> </v>
      </c>
      <c r="L43" s="42" t="str">
        <f t="shared" si="25"/>
        <v xml:space="preserve"> </v>
      </c>
      <c r="M43" s="42" t="str">
        <f t="shared" si="26"/>
        <v xml:space="preserve"> </v>
      </c>
      <c r="N43" s="42" t="str">
        <f t="shared" si="27"/>
        <v xml:space="preserve"> </v>
      </c>
      <c r="O43" s="42">
        <f t="shared" si="28"/>
        <v>1.6082175925925927E-2</v>
      </c>
      <c r="P43" s="42" t="str">
        <f t="shared" si="29"/>
        <v xml:space="preserve"> </v>
      </c>
      <c r="Q43" s="42" t="str">
        <f t="shared" si="30"/>
        <v xml:space="preserve"> </v>
      </c>
      <c r="R43" s="42" t="str">
        <f t="shared" si="31"/>
        <v xml:space="preserve"> </v>
      </c>
      <c r="S43" s="42" t="str">
        <f t="shared" si="32"/>
        <v xml:space="preserve"> </v>
      </c>
      <c r="T43" s="42" t="str">
        <f t="shared" si="33"/>
        <v xml:space="preserve"> </v>
      </c>
      <c r="U43" s="42" t="str">
        <f t="shared" si="34"/>
        <v xml:space="preserve"> </v>
      </c>
      <c r="V43" s="93">
        <f t="shared" si="35"/>
        <v>1.5590277777777778E-2</v>
      </c>
      <c r="W43" s="82">
        <f t="shared" si="36"/>
        <v>2</v>
      </c>
      <c r="X43" s="99">
        <f t="shared" si="37"/>
        <v>2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>
        <v>1.6574074074074074E-2</v>
      </c>
      <c r="HN43" s="31"/>
      <c r="HO43" s="31">
        <v>1.5590277777777778E-2</v>
      </c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</row>
    <row r="44" spans="1:405" ht="11.25" customHeight="1" x14ac:dyDescent="0.2">
      <c r="A44" s="40" t="s">
        <v>104</v>
      </c>
      <c r="B44" s="102"/>
      <c r="C44" s="102"/>
      <c r="D44" s="102"/>
      <c r="E44" s="41" t="s">
        <v>1</v>
      </c>
      <c r="F44" s="42" t="str">
        <f t="shared" si="19"/>
        <v xml:space="preserve"> </v>
      </c>
      <c r="G44" s="42" t="str">
        <f t="shared" si="20"/>
        <v xml:space="preserve"> </v>
      </c>
      <c r="H44" s="42" t="str">
        <f t="shared" si="21"/>
        <v xml:space="preserve"> </v>
      </c>
      <c r="I44" s="42" t="str">
        <f t="shared" si="22"/>
        <v xml:space="preserve"> </v>
      </c>
      <c r="J44" s="42" t="str">
        <f t="shared" si="23"/>
        <v xml:space="preserve"> </v>
      </c>
      <c r="K44" s="42" t="str">
        <f t="shared" si="24"/>
        <v xml:space="preserve"> </v>
      </c>
      <c r="L44" s="42">
        <f t="shared" si="25"/>
        <v>1.5775462962962963E-2</v>
      </c>
      <c r="M44" s="42">
        <f t="shared" si="26"/>
        <v>1.6186342592592592E-2</v>
      </c>
      <c r="N44" s="42">
        <f t="shared" si="27"/>
        <v>1.5601851851851851E-2</v>
      </c>
      <c r="O44" s="42" t="str">
        <f t="shared" si="28"/>
        <v xml:space="preserve"> </v>
      </c>
      <c r="P44" s="42" t="str">
        <f t="shared" si="29"/>
        <v xml:space="preserve"> </v>
      </c>
      <c r="Q44" s="42">
        <f t="shared" si="30"/>
        <v>1.6574074074074074E-2</v>
      </c>
      <c r="R44" s="42" t="str">
        <f t="shared" si="31"/>
        <v xml:space="preserve"> </v>
      </c>
      <c r="S44" s="42" t="str">
        <f t="shared" si="32"/>
        <v xml:space="preserve"> </v>
      </c>
      <c r="T44" s="42" t="str">
        <f t="shared" si="33"/>
        <v xml:space="preserve"> </v>
      </c>
      <c r="U44" s="42">
        <f t="shared" si="34"/>
        <v>1.6516203703703703E-2</v>
      </c>
      <c r="V44" s="93">
        <f t="shared" si="35"/>
        <v>1.5601851851851851E-2</v>
      </c>
      <c r="W44" s="82">
        <f t="shared" si="36"/>
        <v>8</v>
      </c>
      <c r="X44" s="99">
        <f t="shared" si="37"/>
        <v>12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>
        <v>1.5925925925925927E-2</v>
      </c>
      <c r="ER44" s="31"/>
      <c r="ES44" s="31"/>
      <c r="ET44" s="31"/>
      <c r="EU44" s="31"/>
      <c r="EV44" s="31"/>
      <c r="EW44" s="31"/>
      <c r="EX44" s="31"/>
      <c r="EY44" s="31">
        <v>1.5625E-2</v>
      </c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>
        <v>1.6377314814814813E-2</v>
      </c>
      <c r="FM44" s="31"/>
      <c r="FN44" s="31">
        <v>1.5995370370370372E-2</v>
      </c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>
        <v>1.5601851851851851E-2</v>
      </c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>
        <v>1.6597222222222222E-2</v>
      </c>
      <c r="JY44" s="31">
        <v>1.6550925925925924E-2</v>
      </c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>
        <v>1.6516203703703703E-2</v>
      </c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</row>
    <row r="45" spans="1:405" ht="11.25" customHeight="1" x14ac:dyDescent="0.2">
      <c r="A45" s="40" t="s">
        <v>227</v>
      </c>
      <c r="B45" s="102"/>
      <c r="C45" s="102"/>
      <c r="D45" s="102"/>
      <c r="E45" s="41" t="s">
        <v>1</v>
      </c>
      <c r="F45" s="42" t="str">
        <f t="shared" si="19"/>
        <v xml:space="preserve"> </v>
      </c>
      <c r="G45" s="42" t="str">
        <f t="shared" si="20"/>
        <v xml:space="preserve"> </v>
      </c>
      <c r="H45" s="42" t="str">
        <f t="shared" si="21"/>
        <v xml:space="preserve"> </v>
      </c>
      <c r="I45" s="42" t="str">
        <f t="shared" si="22"/>
        <v xml:space="preserve"> </v>
      </c>
      <c r="J45" s="42" t="str">
        <f t="shared" si="23"/>
        <v xml:space="preserve"> </v>
      </c>
      <c r="K45" s="42" t="str">
        <f t="shared" si="24"/>
        <v xml:space="preserve"> </v>
      </c>
      <c r="L45" s="42" t="str">
        <f t="shared" si="25"/>
        <v xml:space="preserve"> </v>
      </c>
      <c r="M45" s="42" t="str">
        <f t="shared" si="26"/>
        <v xml:space="preserve"> </v>
      </c>
      <c r="N45" s="42" t="str">
        <f t="shared" si="27"/>
        <v xml:space="preserve"> </v>
      </c>
      <c r="O45" s="42" t="str">
        <f t="shared" si="28"/>
        <v xml:space="preserve"> </v>
      </c>
      <c r="P45" s="42">
        <f t="shared" si="29"/>
        <v>1.7330209538966048E-2</v>
      </c>
      <c r="Q45" s="42">
        <f t="shared" si="30"/>
        <v>1.6371527777777777E-2</v>
      </c>
      <c r="R45" s="42">
        <f t="shared" si="31"/>
        <v>1.7156084656084657E-2</v>
      </c>
      <c r="S45" s="42">
        <f t="shared" si="32"/>
        <v>1.6192129629629629E-2</v>
      </c>
      <c r="T45" s="42">
        <f t="shared" si="33"/>
        <v>1.7187499999999998E-2</v>
      </c>
      <c r="U45" s="42" t="str">
        <f t="shared" si="34"/>
        <v xml:space="preserve"> </v>
      </c>
      <c r="V45" s="93">
        <f t="shared" si="35"/>
        <v>1.5601851851851851E-2</v>
      </c>
      <c r="W45" s="82">
        <f t="shared" si="36"/>
        <v>27</v>
      </c>
      <c r="X45" s="99">
        <f t="shared" si="37"/>
        <v>27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 t="s">
        <v>159</v>
      </c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>
        <v>1.8657407407407407E-2</v>
      </c>
      <c r="IK45" s="31"/>
      <c r="IL45" s="31"/>
      <c r="IM45" s="31"/>
      <c r="IN45" s="31"/>
      <c r="IO45" s="31"/>
      <c r="IP45" s="31"/>
      <c r="IQ45" s="31">
        <v>1.909722222222222E-2</v>
      </c>
      <c r="IR45" s="31"/>
      <c r="IS45" s="31"/>
      <c r="IT45" s="31">
        <v>1.8090277777777778E-2</v>
      </c>
      <c r="IU45" s="31"/>
      <c r="IV45" s="31"/>
      <c r="IW45" s="31">
        <v>1.7141203703703704E-2</v>
      </c>
      <c r="IX45" s="31"/>
      <c r="IY45" s="31"/>
      <c r="IZ45" s="31"/>
      <c r="JA45" s="31">
        <v>1.6620370370370372E-2</v>
      </c>
      <c r="JB45" s="31">
        <v>1.5983796296296295E-2</v>
      </c>
      <c r="JC45" s="31"/>
      <c r="JD45" s="31">
        <v>1.6921296296296299E-2</v>
      </c>
      <c r="JE45" s="31">
        <v>1.6130102237654317E-2</v>
      </c>
      <c r="JF45" s="31"/>
      <c r="JG45" s="31"/>
      <c r="JH45" s="31">
        <v>1.6689814814814817E-2</v>
      </c>
      <c r="JI45" s="31">
        <v>1.6261574074074074E-2</v>
      </c>
      <c r="JJ45" s="31"/>
      <c r="JK45" s="31"/>
      <c r="JL45" s="31"/>
      <c r="JM45" s="31"/>
      <c r="JN45" s="31">
        <v>1.6493055555555556E-2</v>
      </c>
      <c r="JO45" s="31"/>
      <c r="JP45" s="31"/>
      <c r="JQ45" s="31">
        <v>1.6157407407407409E-2</v>
      </c>
      <c r="JR45" s="31">
        <v>1.6180555555555556E-2</v>
      </c>
      <c r="JS45" s="31"/>
      <c r="JT45" s="31">
        <v>1.7881944444444443E-2</v>
      </c>
      <c r="JU45" s="31"/>
      <c r="JV45" s="31"/>
      <c r="JW45" s="31"/>
      <c r="JX45" s="31"/>
      <c r="JY45" s="31" t="s">
        <v>53</v>
      </c>
      <c r="JZ45" s="31">
        <v>1.5706018518518518E-2</v>
      </c>
      <c r="KA45" s="31"/>
      <c r="KB45" s="31"/>
      <c r="KC45" s="31"/>
      <c r="KD45" s="31">
        <v>1.5601851851851851E-2</v>
      </c>
      <c r="KE45" s="31"/>
      <c r="KF45" s="31"/>
      <c r="KG45" s="31"/>
      <c r="KH45" s="31"/>
      <c r="KI45" s="31"/>
      <c r="KJ45" s="31"/>
      <c r="KK45" s="31">
        <v>1.6712962962962961E-2</v>
      </c>
      <c r="KL45" s="31"/>
      <c r="KM45" s="31"/>
      <c r="KN45" s="31"/>
      <c r="KO45" s="31">
        <v>1.7824074074074076E-2</v>
      </c>
      <c r="KP45" s="31">
        <v>1.7881944444444443E-2</v>
      </c>
      <c r="KQ45" s="31"/>
      <c r="KR45" s="31"/>
      <c r="KS45" s="31"/>
      <c r="KT45" s="31"/>
      <c r="KU45" s="31"/>
      <c r="KV45" s="31"/>
      <c r="KW45" s="31">
        <v>1.6030092592592592E-2</v>
      </c>
      <c r="KX45" s="31">
        <v>1.8101851851851852E-2</v>
      </c>
      <c r="KY45" s="31"/>
      <c r="KZ45" s="31">
        <v>1.7210648148148149E-2</v>
      </c>
      <c r="LA45" s="31"/>
      <c r="LB45" s="31">
        <v>1.6331018518518519E-2</v>
      </c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>
        <v>1.6192129629629629E-2</v>
      </c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>
        <v>1.7187499999999998E-2</v>
      </c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</row>
    <row r="46" spans="1:405" ht="11.25" customHeight="1" x14ac:dyDescent="0.2">
      <c r="A46" s="40" t="s">
        <v>83</v>
      </c>
      <c r="B46" s="102"/>
      <c r="C46" s="102"/>
      <c r="D46" s="102"/>
      <c r="E46" s="41" t="s">
        <v>1</v>
      </c>
      <c r="F46" s="42" t="str">
        <f t="shared" si="19"/>
        <v xml:space="preserve"> </v>
      </c>
      <c r="G46" s="42" t="str">
        <f t="shared" si="20"/>
        <v xml:space="preserve"> </v>
      </c>
      <c r="H46" s="42" t="str">
        <f t="shared" si="21"/>
        <v xml:space="preserve"> </v>
      </c>
      <c r="I46" s="42" t="str">
        <f t="shared" si="22"/>
        <v xml:space="preserve"> </v>
      </c>
      <c r="J46" s="42" t="str">
        <f t="shared" si="23"/>
        <v xml:space="preserve"> </v>
      </c>
      <c r="K46" s="42">
        <f t="shared" si="24"/>
        <v>1.6869212962962964E-2</v>
      </c>
      <c r="L46" s="42">
        <f t="shared" si="25"/>
        <v>1.6488790954415956E-2</v>
      </c>
      <c r="M46" s="42">
        <f t="shared" si="26"/>
        <v>1.6956983024691358E-2</v>
      </c>
      <c r="N46" s="42">
        <f t="shared" si="27"/>
        <v>1.7485532407407408E-2</v>
      </c>
      <c r="O46" s="42">
        <f t="shared" si="28"/>
        <v>1.7641782407407408E-2</v>
      </c>
      <c r="P46" s="42">
        <f t="shared" si="29"/>
        <v>1.765509259259259E-2</v>
      </c>
      <c r="Q46" s="42" t="str">
        <f t="shared" si="30"/>
        <v xml:space="preserve"> </v>
      </c>
      <c r="R46" s="42">
        <f t="shared" si="31"/>
        <v>1.951388888888889E-2</v>
      </c>
      <c r="S46" s="42" t="str">
        <f t="shared" si="32"/>
        <v xml:space="preserve"> </v>
      </c>
      <c r="T46" s="42">
        <f t="shared" si="33"/>
        <v>1.7438271604938271E-2</v>
      </c>
      <c r="U46" s="42">
        <f t="shared" si="34"/>
        <v>1.7916666666666668E-2</v>
      </c>
      <c r="V46" s="93">
        <f t="shared" si="35"/>
        <v>1.5659722222222224E-2</v>
      </c>
      <c r="W46" s="82">
        <f t="shared" si="36"/>
        <v>54</v>
      </c>
      <c r="X46" s="99">
        <f t="shared" si="37"/>
        <v>154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>
        <v>1.8055555555555557E-2</v>
      </c>
      <c r="DT46" s="31">
        <v>1.7083333333333336E-2</v>
      </c>
      <c r="DU46" s="31"/>
      <c r="DV46" s="31">
        <v>1.7280092592592593E-2</v>
      </c>
      <c r="DW46" s="31"/>
      <c r="DX46" s="31"/>
      <c r="DY46" s="31"/>
      <c r="DZ46" s="31">
        <v>1.6574074074074074E-2</v>
      </c>
      <c r="EA46" s="31"/>
      <c r="EB46" s="31"/>
      <c r="EC46" s="31"/>
      <c r="ED46" s="31">
        <v>1.6006944444444445E-2</v>
      </c>
      <c r="EE46" s="31"/>
      <c r="EF46" s="31">
        <v>1.621527777777778E-2</v>
      </c>
      <c r="EG46" s="31"/>
      <c r="EH46" s="31"/>
      <c r="EI46" s="31"/>
      <c r="EJ46" s="31"/>
      <c r="EK46" s="31"/>
      <c r="EL46" s="31"/>
      <c r="EM46" s="31"/>
      <c r="EN46" s="31">
        <v>1.7305671296296298E-2</v>
      </c>
      <c r="EO46" s="31">
        <v>1.6944444444444443E-2</v>
      </c>
      <c r="EP46" s="31">
        <v>1.6006944444444445E-2</v>
      </c>
      <c r="EQ46" s="31"/>
      <c r="ER46" s="31">
        <v>1.6516203703703703E-2</v>
      </c>
      <c r="ES46" s="31">
        <v>1.7245370370370369E-2</v>
      </c>
      <c r="ET46" s="31"/>
      <c r="EU46" s="31"/>
      <c r="EV46" s="31"/>
      <c r="EW46" s="31">
        <v>1.6550925925925924E-2</v>
      </c>
      <c r="EX46" s="31"/>
      <c r="EY46" s="31">
        <v>1.6030092592592592E-2</v>
      </c>
      <c r="EZ46" s="31">
        <v>1.5659722222222224E-2</v>
      </c>
      <c r="FA46" s="31">
        <v>1.6840277777777777E-2</v>
      </c>
      <c r="FB46" s="31">
        <v>1.6608796296296299E-2</v>
      </c>
      <c r="FC46" s="31">
        <v>1.6180555555555556E-2</v>
      </c>
      <c r="FD46" s="31"/>
      <c r="FE46" s="31">
        <v>1.6203703703703703E-2</v>
      </c>
      <c r="FF46" s="31">
        <v>1.6261574074074074E-2</v>
      </c>
      <c r="FG46" s="31"/>
      <c r="FH46" s="31"/>
      <c r="FI46" s="31"/>
      <c r="FJ46" s="31"/>
      <c r="FK46" s="31"/>
      <c r="FL46" s="31">
        <v>1.6724537037037034E-2</v>
      </c>
      <c r="FM46" s="31">
        <v>1.6840277777777777E-2</v>
      </c>
      <c r="FN46" s="31">
        <v>1.6770833333333332E-2</v>
      </c>
      <c r="FO46" s="31">
        <v>1.6689814814814817E-2</v>
      </c>
      <c r="FP46" s="31">
        <v>1.6284722222222221E-2</v>
      </c>
      <c r="FQ46" s="31"/>
      <c r="FR46" s="31">
        <v>1.7025462962962961E-2</v>
      </c>
      <c r="FS46" s="31"/>
      <c r="FT46" s="31"/>
      <c r="FU46" s="31"/>
      <c r="FV46" s="31"/>
      <c r="FW46" s="31"/>
      <c r="FX46" s="31"/>
      <c r="FY46" s="31">
        <v>1.7245370370370369E-2</v>
      </c>
      <c r="FZ46" s="31">
        <v>1.7638888888888888E-2</v>
      </c>
      <c r="GA46" s="31">
        <v>1.6493055555555556E-2</v>
      </c>
      <c r="GB46" s="31">
        <v>1.7106481481481483E-2</v>
      </c>
      <c r="GC46" s="31" t="s">
        <v>149</v>
      </c>
      <c r="GD46" s="31"/>
      <c r="GE46" s="31"/>
      <c r="GF46" s="31">
        <v>1.699074074074074E-2</v>
      </c>
      <c r="GG46" s="31">
        <v>1.7673611111111109E-2</v>
      </c>
      <c r="GH46" s="31"/>
      <c r="GI46" s="31">
        <v>1.8530092592592595E-2</v>
      </c>
      <c r="GJ46" s="31">
        <v>1.7395833333333336E-2</v>
      </c>
      <c r="GK46" s="31">
        <v>1.667824074074074E-2</v>
      </c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>
        <v>1.7337962962962961E-2</v>
      </c>
      <c r="HF46" s="31"/>
      <c r="HG46" s="31"/>
      <c r="HH46" s="31"/>
      <c r="HI46" s="31"/>
      <c r="HJ46" s="31"/>
      <c r="HK46" s="31"/>
      <c r="HL46" s="31"/>
      <c r="HM46" s="31"/>
      <c r="HN46" s="31">
        <v>1.7476851851851851E-2</v>
      </c>
      <c r="HO46" s="31"/>
      <c r="HP46" s="31"/>
      <c r="HQ46" s="31">
        <v>1.7395833333333336E-2</v>
      </c>
      <c r="HR46" s="31"/>
      <c r="HS46" s="31"/>
      <c r="HT46" s="31">
        <v>1.8032407407407407E-2</v>
      </c>
      <c r="HU46" s="31"/>
      <c r="HV46" s="31">
        <v>1.7662037037037035E-2</v>
      </c>
      <c r="HW46" s="31"/>
      <c r="HX46" s="31"/>
      <c r="HY46" s="31"/>
      <c r="HZ46" s="31"/>
      <c r="IA46" s="31"/>
      <c r="IB46" s="31"/>
      <c r="IC46" s="31"/>
      <c r="ID46" s="31"/>
      <c r="IE46" s="31"/>
      <c r="IF46" s="31" t="s">
        <v>218</v>
      </c>
      <c r="IG46" s="31"/>
      <c r="IH46" s="31"/>
      <c r="II46" s="31"/>
      <c r="IJ46" s="31"/>
      <c r="IK46" s="31">
        <v>1.7384259259259262E-2</v>
      </c>
      <c r="IL46" s="31"/>
      <c r="IM46" s="31"/>
      <c r="IN46" s="31"/>
      <c r="IO46" s="31"/>
      <c r="IP46" s="31"/>
      <c r="IQ46" s="31">
        <v>1.8287037037037036E-2</v>
      </c>
      <c r="IR46" s="31"/>
      <c r="IS46" s="31"/>
      <c r="IT46" s="31"/>
      <c r="IU46" s="31"/>
      <c r="IV46" s="31">
        <v>1.7858796296296296E-2</v>
      </c>
      <c r="IW46" s="31"/>
      <c r="IX46" s="31"/>
      <c r="IY46" s="31"/>
      <c r="IZ46" s="31">
        <v>1.758101851851852E-2</v>
      </c>
      <c r="JA46" s="31">
        <v>1.7164351851851851E-2</v>
      </c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>
        <v>1.951388888888889E-2</v>
      </c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>
        <v>1.8113425925925925E-2</v>
      </c>
      <c r="MU46" s="31"/>
      <c r="MV46" s="31"/>
      <c r="MW46" s="31">
        <v>1.699074074074074E-2</v>
      </c>
      <c r="MX46" s="31"/>
      <c r="MY46" s="31">
        <v>1.6898148148148148E-2</v>
      </c>
      <c r="MZ46" s="31">
        <v>1.7094907407407409E-2</v>
      </c>
      <c r="NA46" s="31">
        <v>1.7743055555555557E-2</v>
      </c>
      <c r="NB46" s="31"/>
      <c r="NC46" s="31"/>
      <c r="ND46" s="31">
        <v>1.7789351851851851E-2</v>
      </c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>
        <v>1.7916666666666668E-2</v>
      </c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</row>
    <row r="47" spans="1:405" ht="11.25" customHeight="1" x14ac:dyDescent="0.2">
      <c r="A47" s="40" t="s">
        <v>25</v>
      </c>
      <c r="B47" s="102"/>
      <c r="C47" s="102"/>
      <c r="D47" s="102"/>
      <c r="E47" s="41" t="s">
        <v>1</v>
      </c>
      <c r="F47" s="42" t="str">
        <f t="shared" si="19"/>
        <v xml:space="preserve"> </v>
      </c>
      <c r="G47" s="42">
        <f t="shared" si="20"/>
        <v>1.6277006172839507E-2</v>
      </c>
      <c r="H47" s="42">
        <f t="shared" si="21"/>
        <v>1.6984953703703703E-2</v>
      </c>
      <c r="I47" s="42" t="str">
        <f t="shared" si="22"/>
        <v xml:space="preserve"> </v>
      </c>
      <c r="J47" s="42" t="str">
        <f t="shared" si="23"/>
        <v xml:space="preserve"> </v>
      </c>
      <c r="K47" s="42" t="str">
        <f t="shared" si="24"/>
        <v xml:space="preserve"> </v>
      </c>
      <c r="L47" s="42" t="str">
        <f t="shared" si="25"/>
        <v xml:space="preserve"> </v>
      </c>
      <c r="M47" s="42" t="str">
        <f t="shared" si="26"/>
        <v xml:space="preserve"> </v>
      </c>
      <c r="N47" s="42" t="str">
        <f t="shared" si="27"/>
        <v xml:space="preserve"> </v>
      </c>
      <c r="O47" s="42" t="str">
        <f t="shared" si="28"/>
        <v xml:space="preserve"> </v>
      </c>
      <c r="P47" s="42" t="str">
        <f t="shared" si="29"/>
        <v xml:space="preserve"> </v>
      </c>
      <c r="Q47" s="42" t="str">
        <f t="shared" si="30"/>
        <v xml:space="preserve"> </v>
      </c>
      <c r="R47" s="42" t="str">
        <f t="shared" si="31"/>
        <v xml:space="preserve"> </v>
      </c>
      <c r="S47" s="42" t="str">
        <f t="shared" si="32"/>
        <v xml:space="preserve"> </v>
      </c>
      <c r="T47" s="42" t="str">
        <f t="shared" si="33"/>
        <v xml:space="preserve"> </v>
      </c>
      <c r="U47" s="42" t="str">
        <f t="shared" si="34"/>
        <v xml:space="preserve"> </v>
      </c>
      <c r="V47" s="93">
        <f t="shared" si="35"/>
        <v>1.5682870370370371E-2</v>
      </c>
      <c r="W47" s="82">
        <f t="shared" si="36"/>
        <v>8</v>
      </c>
      <c r="X47" s="99">
        <f t="shared" si="37"/>
        <v>9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>
        <v>1.6840277777777777E-2</v>
      </c>
      <c r="AR47" s="31">
        <v>1.7083333333333336E-2</v>
      </c>
      <c r="AS47" s="31"/>
      <c r="AT47" s="31">
        <v>1.5856481481481482E-2</v>
      </c>
      <c r="AU47" s="31">
        <v>1.6180555555555556E-2</v>
      </c>
      <c r="AV47" s="31"/>
      <c r="AW47" s="31">
        <v>1.6018518518518519E-2</v>
      </c>
      <c r="AX47" s="31">
        <v>1.5682870370370371E-2</v>
      </c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>
        <v>1.6493055555555556E-2</v>
      </c>
      <c r="BJ47" s="31">
        <v>1.7476851851851851E-2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</row>
    <row r="48" spans="1:405" ht="11.25" customHeight="1" x14ac:dyDescent="0.2">
      <c r="A48" s="40" t="s">
        <v>213</v>
      </c>
      <c r="B48" s="102"/>
      <c r="C48" s="102"/>
      <c r="D48" s="102"/>
      <c r="E48" s="41" t="s">
        <v>1</v>
      </c>
      <c r="F48" s="42" t="str">
        <f t="shared" si="19"/>
        <v xml:space="preserve"> </v>
      </c>
      <c r="G48" s="42" t="str">
        <f t="shared" si="20"/>
        <v xml:space="preserve"> </v>
      </c>
      <c r="H48" s="42" t="str">
        <f t="shared" si="21"/>
        <v xml:space="preserve"> </v>
      </c>
      <c r="I48" s="42" t="str">
        <f t="shared" si="22"/>
        <v xml:space="preserve"> </v>
      </c>
      <c r="J48" s="42" t="str">
        <f t="shared" si="23"/>
        <v xml:space="preserve"> </v>
      </c>
      <c r="K48" s="42" t="str">
        <f t="shared" si="24"/>
        <v xml:space="preserve"> </v>
      </c>
      <c r="L48" s="42" t="str">
        <f t="shared" si="25"/>
        <v xml:space="preserve"> </v>
      </c>
      <c r="M48" s="42" t="str">
        <f t="shared" si="26"/>
        <v xml:space="preserve"> </v>
      </c>
      <c r="N48" s="42" t="str">
        <f t="shared" si="27"/>
        <v xml:space="preserve"> </v>
      </c>
      <c r="O48" s="42">
        <f t="shared" si="28"/>
        <v>1.5856481481481482E-2</v>
      </c>
      <c r="P48" s="42">
        <f t="shared" si="29"/>
        <v>1.6383196694958847E-2</v>
      </c>
      <c r="Q48" s="42">
        <f t="shared" si="30"/>
        <v>1.6197916666666666E-2</v>
      </c>
      <c r="R48" s="42">
        <f t="shared" si="31"/>
        <v>1.6134259259259258E-2</v>
      </c>
      <c r="S48" s="42">
        <f t="shared" si="32"/>
        <v>1.6226851851851853E-2</v>
      </c>
      <c r="T48" s="42">
        <f t="shared" si="33"/>
        <v>1.6342592592592593E-2</v>
      </c>
      <c r="U48" s="42">
        <f t="shared" si="34"/>
        <v>1.7858796296296296E-2</v>
      </c>
      <c r="V48" s="93">
        <f t="shared" si="35"/>
        <v>1.5682870370370371E-2</v>
      </c>
      <c r="W48" s="82">
        <f t="shared" si="36"/>
        <v>18</v>
      </c>
      <c r="X48" s="99">
        <f t="shared" si="37"/>
        <v>42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>
        <v>1.5856481481481482E-2</v>
      </c>
      <c r="IC48" s="31"/>
      <c r="ID48" s="31"/>
      <c r="IE48" s="31"/>
      <c r="IF48" s="31"/>
      <c r="IG48" s="31"/>
      <c r="IH48" s="31"/>
      <c r="II48" s="31"/>
      <c r="IJ48" s="31">
        <v>1.6550925925925924E-2</v>
      </c>
      <c r="IK48" s="31"/>
      <c r="IL48" s="31"/>
      <c r="IM48" s="31">
        <v>1.6840277777777777E-2</v>
      </c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>
        <v>1.636574074074074E-2</v>
      </c>
      <c r="IZ48" s="31">
        <v>1.636574074074074E-2</v>
      </c>
      <c r="JA48" s="31">
        <v>1.5833333333333335E-2</v>
      </c>
      <c r="JB48" s="31"/>
      <c r="JC48" s="31"/>
      <c r="JD48" s="31"/>
      <c r="JE48" s="31">
        <v>1.6343161651234568E-2</v>
      </c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>
        <v>1.6087962962962964E-2</v>
      </c>
      <c r="JS48" s="31"/>
      <c r="JT48" s="31"/>
      <c r="JU48" s="31"/>
      <c r="JV48" s="31"/>
      <c r="JW48" s="31"/>
      <c r="JX48" s="31"/>
      <c r="JY48" s="31"/>
      <c r="JZ48" s="31"/>
      <c r="KA48" s="31">
        <v>1.6307870370370372E-2</v>
      </c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>
        <v>1.6238425925925924E-2</v>
      </c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>
        <v>1.6030092592592592E-2</v>
      </c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>
        <v>1.6770833333333332E-2</v>
      </c>
      <c r="MC48" s="31"/>
      <c r="MD48" s="31"/>
      <c r="ME48" s="31"/>
      <c r="MF48" s="31"/>
      <c r="MG48" s="31"/>
      <c r="MH48" s="31"/>
      <c r="MI48" s="31"/>
      <c r="MJ48" s="31">
        <v>1.5682870370370371E-2</v>
      </c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>
        <v>1.6203703703703703E-2</v>
      </c>
      <c r="NF48" s="31">
        <v>1.6620370370370372E-2</v>
      </c>
      <c r="NG48" s="31"/>
      <c r="NH48" s="31">
        <v>1.6203703703703703E-2</v>
      </c>
      <c r="NI48" s="31"/>
      <c r="NJ48" s="31">
        <v>1.6342592592592593E-2</v>
      </c>
      <c r="NK48" s="31"/>
      <c r="NL48" s="31"/>
      <c r="NM48" s="31"/>
      <c r="NN48" s="31"/>
      <c r="NO48" s="31">
        <v>1.7858796296296296E-2</v>
      </c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</row>
    <row r="49" spans="1:405" ht="11.25" customHeight="1" x14ac:dyDescent="0.2">
      <c r="A49" s="40" t="s">
        <v>259</v>
      </c>
      <c r="B49" s="102"/>
      <c r="C49" s="102"/>
      <c r="D49" s="102"/>
      <c r="E49" s="41" t="s">
        <v>1</v>
      </c>
      <c r="F49" s="42" t="str">
        <f t="shared" si="19"/>
        <v xml:space="preserve"> </v>
      </c>
      <c r="G49" s="42" t="str">
        <f t="shared" si="20"/>
        <v xml:space="preserve"> </v>
      </c>
      <c r="H49" s="42" t="str">
        <f t="shared" si="21"/>
        <v xml:space="preserve"> </v>
      </c>
      <c r="I49" s="42" t="str">
        <f t="shared" si="22"/>
        <v xml:space="preserve"> </v>
      </c>
      <c r="J49" s="42" t="str">
        <f t="shared" si="23"/>
        <v xml:space="preserve"> </v>
      </c>
      <c r="K49" s="42" t="str">
        <f t="shared" si="24"/>
        <v xml:space="preserve"> </v>
      </c>
      <c r="L49" s="42" t="str">
        <f t="shared" si="25"/>
        <v xml:space="preserve"> </v>
      </c>
      <c r="M49" s="42" t="str">
        <f t="shared" si="26"/>
        <v xml:space="preserve"> </v>
      </c>
      <c r="N49" s="42" t="str">
        <f t="shared" si="27"/>
        <v xml:space="preserve"> </v>
      </c>
      <c r="O49" s="42" t="str">
        <f t="shared" si="28"/>
        <v xml:space="preserve"> </v>
      </c>
      <c r="P49" s="42">
        <f t="shared" si="29"/>
        <v>1.5821759259259261E-2</v>
      </c>
      <c r="Q49" s="42">
        <f t="shared" si="30"/>
        <v>1.577546296296296E-2</v>
      </c>
      <c r="R49" s="42" t="str">
        <f t="shared" si="31"/>
        <v xml:space="preserve"> </v>
      </c>
      <c r="S49" s="42" t="str">
        <f t="shared" si="32"/>
        <v xml:space="preserve"> </v>
      </c>
      <c r="T49" s="42" t="str">
        <f t="shared" si="33"/>
        <v xml:space="preserve"> </v>
      </c>
      <c r="U49" s="42" t="str">
        <f t="shared" si="34"/>
        <v xml:space="preserve"> </v>
      </c>
      <c r="V49" s="93">
        <f t="shared" si="35"/>
        <v>1.577546296296296E-2</v>
      </c>
      <c r="W49" s="82">
        <f t="shared" si="36"/>
        <v>2</v>
      </c>
      <c r="X49" s="99">
        <f t="shared" si="37"/>
        <v>2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>
        <v>1.5821759259259261E-2</v>
      </c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>
        <v>1.577546296296296E-2</v>
      </c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</row>
    <row r="50" spans="1:405" ht="11.25" customHeight="1" x14ac:dyDescent="0.2">
      <c r="A50" s="40" t="s">
        <v>78</v>
      </c>
      <c r="B50" s="102"/>
      <c r="C50" s="102"/>
      <c r="D50" s="102"/>
      <c r="E50" s="41" t="s">
        <v>1</v>
      </c>
      <c r="F50" s="42" t="str">
        <f t="shared" si="19"/>
        <v xml:space="preserve"> </v>
      </c>
      <c r="G50" s="42" t="str">
        <f t="shared" si="20"/>
        <v xml:space="preserve"> </v>
      </c>
      <c r="H50" s="42" t="str">
        <f t="shared" si="21"/>
        <v xml:space="preserve"> </v>
      </c>
      <c r="I50" s="42" t="str">
        <f t="shared" si="22"/>
        <v xml:space="preserve"> </v>
      </c>
      <c r="J50" s="42">
        <f t="shared" si="23"/>
        <v>1.5856481481481482E-2</v>
      </c>
      <c r="K50" s="42">
        <f t="shared" si="24"/>
        <v>1.6620370370370372E-2</v>
      </c>
      <c r="L50" s="42" t="str">
        <f t="shared" si="25"/>
        <v xml:space="preserve"> </v>
      </c>
      <c r="M50" s="42" t="str">
        <f t="shared" si="26"/>
        <v xml:space="preserve"> </v>
      </c>
      <c r="N50" s="42" t="str">
        <f t="shared" si="27"/>
        <v xml:space="preserve"> </v>
      </c>
      <c r="O50" s="42">
        <f t="shared" si="28"/>
        <v>1.6087962962962964E-2</v>
      </c>
      <c r="P50" s="42">
        <f t="shared" si="29"/>
        <v>1.5954861111111111E-2</v>
      </c>
      <c r="Q50" s="42">
        <f t="shared" si="30"/>
        <v>1.9155092592592592E-2</v>
      </c>
      <c r="R50" s="42">
        <f t="shared" si="31"/>
        <v>1.6469907407407405E-2</v>
      </c>
      <c r="S50" s="42" t="str">
        <f t="shared" si="32"/>
        <v xml:space="preserve"> </v>
      </c>
      <c r="T50" s="42">
        <f t="shared" si="33"/>
        <v>1.6620370370370372E-2</v>
      </c>
      <c r="U50" s="42" t="str">
        <f t="shared" si="34"/>
        <v xml:space="preserve"> </v>
      </c>
      <c r="V50" s="93">
        <f t="shared" si="35"/>
        <v>1.5717592592592592E-2</v>
      </c>
      <c r="W50" s="82">
        <f t="shared" si="36"/>
        <v>8</v>
      </c>
      <c r="X50" s="99">
        <f t="shared" si="37"/>
        <v>8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>
        <v>1.5856481481481482E-2</v>
      </c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>
        <v>1.6620370370370372E-2</v>
      </c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>
        <v>1.6087962962962964E-2</v>
      </c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>
        <v>1.6192129629629629E-2</v>
      </c>
      <c r="JB50" s="31">
        <v>1.5717592592592592E-2</v>
      </c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>
        <v>1.9155092592592592E-2</v>
      </c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>
        <v>1.6469907407407405E-2</v>
      </c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>
        <v>1.6620370370370372E-2</v>
      </c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</row>
    <row r="51" spans="1:405" ht="11.25" customHeight="1" x14ac:dyDescent="0.2">
      <c r="A51" s="40" t="s">
        <v>205</v>
      </c>
      <c r="B51" s="102"/>
      <c r="C51" s="102"/>
      <c r="D51" s="102"/>
      <c r="E51" s="41" t="s">
        <v>1</v>
      </c>
      <c r="F51" s="42" t="str">
        <f t="shared" si="19"/>
        <v xml:space="preserve"> </v>
      </c>
      <c r="G51" s="42" t="str">
        <f t="shared" si="20"/>
        <v xml:space="preserve"> </v>
      </c>
      <c r="H51" s="42" t="str">
        <f t="shared" si="21"/>
        <v xml:space="preserve"> </v>
      </c>
      <c r="I51" s="42" t="str">
        <f t="shared" si="22"/>
        <v xml:space="preserve"> </v>
      </c>
      <c r="J51" s="42" t="str">
        <f t="shared" si="23"/>
        <v xml:space="preserve"> </v>
      </c>
      <c r="K51" s="42" t="str">
        <f t="shared" si="24"/>
        <v xml:space="preserve"> </v>
      </c>
      <c r="L51" s="42" t="str">
        <f t="shared" si="25"/>
        <v xml:space="preserve"> </v>
      </c>
      <c r="M51" s="42" t="str">
        <f t="shared" si="26"/>
        <v xml:space="preserve"> </v>
      </c>
      <c r="N51" s="42" t="str">
        <f t="shared" si="27"/>
        <v xml:space="preserve"> </v>
      </c>
      <c r="O51" s="42">
        <f t="shared" si="28"/>
        <v>1.7581018518518517E-2</v>
      </c>
      <c r="P51" s="42">
        <f t="shared" si="29"/>
        <v>1.6409932659932659E-2</v>
      </c>
      <c r="Q51" s="42">
        <f t="shared" si="30"/>
        <v>1.6681547619047617E-2</v>
      </c>
      <c r="R51" s="42">
        <f t="shared" si="31"/>
        <v>1.8464988425925925E-2</v>
      </c>
      <c r="S51" s="42">
        <f t="shared" si="32"/>
        <v>1.8825231481481484E-2</v>
      </c>
      <c r="T51" s="42" t="str">
        <f t="shared" si="33"/>
        <v xml:space="preserve"> </v>
      </c>
      <c r="U51" s="42" t="str">
        <f t="shared" si="34"/>
        <v xml:space="preserve"> </v>
      </c>
      <c r="V51" s="93">
        <f t="shared" si="35"/>
        <v>1.5810185185185184E-2</v>
      </c>
      <c r="W51" s="82">
        <f t="shared" si="36"/>
        <v>30</v>
      </c>
      <c r="X51" s="99">
        <f t="shared" si="37"/>
        <v>55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>
        <v>1.7939814814814815E-2</v>
      </c>
      <c r="HY51" s="31">
        <v>1.7222222222222222E-2</v>
      </c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>
        <v>1.6944444444444443E-2</v>
      </c>
      <c r="IK51" s="31">
        <v>1.6550925925925924E-2</v>
      </c>
      <c r="IL51" s="31">
        <v>1.6481481481481482E-2</v>
      </c>
      <c r="IM51" s="31">
        <v>1.6643518518518519E-2</v>
      </c>
      <c r="IN51" s="31">
        <v>1.6111111111111111E-2</v>
      </c>
      <c r="IO51" s="31">
        <v>1.6006944444444445E-2</v>
      </c>
      <c r="IP51" s="31">
        <v>1.6168981481481482E-2</v>
      </c>
      <c r="IQ51" s="31"/>
      <c r="IR51" s="31"/>
      <c r="IS51" s="31"/>
      <c r="IT51" s="31"/>
      <c r="IU51" s="31"/>
      <c r="IV51" s="31"/>
      <c r="IW51" s="31">
        <v>1.6585648148148148E-2</v>
      </c>
      <c r="IX51" s="31">
        <v>1.6145833333333335E-2</v>
      </c>
      <c r="IY51" s="31"/>
      <c r="IZ51" s="31">
        <v>1.653935185185185E-2</v>
      </c>
      <c r="JA51" s="31"/>
      <c r="JB51" s="31"/>
      <c r="JC51" s="31"/>
      <c r="JD51" s="31">
        <v>1.6331018518518519E-2</v>
      </c>
      <c r="JE51" s="31"/>
      <c r="JF51" s="31"/>
      <c r="JG51" s="31"/>
      <c r="JH51" s="31"/>
      <c r="JI51" s="31"/>
      <c r="JJ51" s="31"/>
      <c r="JK51" s="31"/>
      <c r="JL51" s="31">
        <v>1.6863425925925928E-2</v>
      </c>
      <c r="JM51" s="31">
        <v>1.6261574074074074E-2</v>
      </c>
      <c r="JN51" s="31">
        <v>1.6111111111111111E-2</v>
      </c>
      <c r="JO51" s="31">
        <v>1.6493055555555556E-2</v>
      </c>
      <c r="JP51" s="31">
        <v>1.8368055555555554E-2</v>
      </c>
      <c r="JQ51" s="31"/>
      <c r="JR51" s="31"/>
      <c r="JS51" s="31"/>
      <c r="JT51" s="31"/>
      <c r="JU51" s="31"/>
      <c r="JV51" s="31">
        <v>1.6261574074074074E-2</v>
      </c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>
        <v>1.6412037037037037E-2</v>
      </c>
      <c r="KH51" s="31"/>
      <c r="KI51" s="31"/>
      <c r="KJ51" s="31">
        <v>2.0486111111111111E-2</v>
      </c>
      <c r="KK51" s="31">
        <v>1.8506944444444444E-2</v>
      </c>
      <c r="KL51" s="31">
        <v>1.7291666666666667E-2</v>
      </c>
      <c r="KM51" s="31">
        <v>1.7048611111111112E-2</v>
      </c>
      <c r="KN51" s="31"/>
      <c r="KO51" s="31">
        <v>1.7013888888888887E-2</v>
      </c>
      <c r="KP51" s="31"/>
      <c r="KQ51" s="31">
        <v>1.622685185185185E-2</v>
      </c>
      <c r="KR51" s="31"/>
      <c r="KS51" s="31">
        <v>1.5810185185185184E-2</v>
      </c>
      <c r="KT51" s="31">
        <v>2.5335648148148149E-2</v>
      </c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>
        <v>1.982638888888889E-2</v>
      </c>
      <c r="LR51" s="31"/>
      <c r="LS51" s="31"/>
      <c r="LT51" s="31"/>
      <c r="LU51" s="31"/>
      <c r="LV51" s="31">
        <v>1.7824074074074076E-2</v>
      </c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</row>
    <row r="52" spans="1:405" ht="11.25" customHeight="1" x14ac:dyDescent="0.2">
      <c r="A52" s="40" t="s">
        <v>30</v>
      </c>
      <c r="B52" s="102"/>
      <c r="C52" s="102"/>
      <c r="D52" s="102"/>
      <c r="E52" s="41" t="s">
        <v>1</v>
      </c>
      <c r="F52" s="42" t="str">
        <f t="shared" si="19"/>
        <v xml:space="preserve"> </v>
      </c>
      <c r="G52" s="42" t="str">
        <f t="shared" si="20"/>
        <v xml:space="preserve"> </v>
      </c>
      <c r="H52" s="42">
        <f t="shared" si="21"/>
        <v>1.6252387152777777E-2</v>
      </c>
      <c r="I52" s="42" t="str">
        <f t="shared" si="22"/>
        <v xml:space="preserve"> </v>
      </c>
      <c r="J52" s="42" t="str">
        <f t="shared" si="23"/>
        <v xml:space="preserve"> </v>
      </c>
      <c r="K52" s="42" t="str">
        <f t="shared" si="24"/>
        <v xml:space="preserve"> </v>
      </c>
      <c r="L52" s="42" t="str">
        <f t="shared" si="25"/>
        <v xml:space="preserve"> </v>
      </c>
      <c r="M52" s="42" t="str">
        <f t="shared" si="26"/>
        <v xml:space="preserve"> </v>
      </c>
      <c r="N52" s="42" t="str">
        <f t="shared" si="27"/>
        <v xml:space="preserve"> </v>
      </c>
      <c r="O52" s="42" t="str">
        <f t="shared" si="28"/>
        <v xml:space="preserve"> </v>
      </c>
      <c r="P52" s="42" t="str">
        <f t="shared" si="29"/>
        <v xml:space="preserve"> </v>
      </c>
      <c r="Q52" s="42" t="str">
        <f t="shared" si="30"/>
        <v xml:space="preserve"> </v>
      </c>
      <c r="R52" s="42" t="str">
        <f t="shared" si="31"/>
        <v xml:space="preserve"> </v>
      </c>
      <c r="S52" s="42" t="str">
        <f t="shared" si="32"/>
        <v xml:space="preserve"> </v>
      </c>
      <c r="T52" s="42" t="str">
        <f t="shared" si="33"/>
        <v xml:space="preserve"> </v>
      </c>
      <c r="U52" s="42" t="str">
        <f t="shared" si="34"/>
        <v xml:space="preserve"> </v>
      </c>
      <c r="V52" s="93">
        <f t="shared" si="35"/>
        <v>1.5856481481481482E-2</v>
      </c>
      <c r="W52" s="82">
        <f t="shared" si="36"/>
        <v>4</v>
      </c>
      <c r="X52" s="99">
        <f t="shared" si="37"/>
        <v>8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>
        <v>1.6805555555555556E-2</v>
      </c>
      <c r="BA52" s="31"/>
      <c r="BB52" s="31"/>
      <c r="BC52" s="31"/>
      <c r="BD52" s="31">
        <v>1.5856481481481482E-2</v>
      </c>
      <c r="BE52" s="31">
        <v>1.6435185185185188E-2</v>
      </c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>
        <v>1.5912326388888887E-2</v>
      </c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</row>
    <row r="53" spans="1:405" ht="11.25" customHeight="1" x14ac:dyDescent="0.2">
      <c r="A53" s="40" t="s">
        <v>19</v>
      </c>
      <c r="B53" s="102"/>
      <c r="C53" s="102"/>
      <c r="D53" s="102"/>
      <c r="E53" s="41" t="s">
        <v>1</v>
      </c>
      <c r="F53" s="42">
        <f t="shared" si="19"/>
        <v>1.6543209876543213E-2</v>
      </c>
      <c r="G53" s="42">
        <f t="shared" si="20"/>
        <v>1.6467013888888889E-2</v>
      </c>
      <c r="H53" s="42">
        <f t="shared" si="21"/>
        <v>1.6921296296296299E-2</v>
      </c>
      <c r="I53" s="42">
        <f t="shared" si="22"/>
        <v>1.6922743055555557E-2</v>
      </c>
      <c r="J53" s="42">
        <f t="shared" si="23"/>
        <v>1.70082304526749E-2</v>
      </c>
      <c r="K53" s="42">
        <f t="shared" si="24"/>
        <v>1.6949404761904763E-2</v>
      </c>
      <c r="L53" s="42">
        <f t="shared" si="25"/>
        <v>1.7576388888888891E-2</v>
      </c>
      <c r="M53" s="42">
        <f t="shared" si="26"/>
        <v>1.7692418981481481E-2</v>
      </c>
      <c r="N53" s="42">
        <f t="shared" si="27"/>
        <v>1.7855489417989416E-2</v>
      </c>
      <c r="O53" s="42">
        <f t="shared" si="28"/>
        <v>1.7581018518518517E-2</v>
      </c>
      <c r="P53" s="42">
        <f t="shared" si="29"/>
        <v>1.8538868527091905E-2</v>
      </c>
      <c r="Q53" s="42" t="str">
        <f t="shared" si="30"/>
        <v xml:space="preserve"> </v>
      </c>
      <c r="R53" s="42">
        <f t="shared" si="31"/>
        <v>1.9000771604938269E-2</v>
      </c>
      <c r="S53" s="42">
        <f t="shared" si="32"/>
        <v>1.7876157407407407E-2</v>
      </c>
      <c r="T53" s="42" t="str">
        <f t="shared" si="33"/>
        <v xml:space="preserve"> </v>
      </c>
      <c r="U53" s="42" t="str">
        <f t="shared" si="34"/>
        <v xml:space="preserve"> </v>
      </c>
      <c r="V53" s="93">
        <f t="shared" si="35"/>
        <v>1.5868055555555555E-2</v>
      </c>
      <c r="W53" s="82">
        <f t="shared" si="36"/>
        <v>95</v>
      </c>
      <c r="X53" s="99">
        <f t="shared" si="37"/>
        <v>95</v>
      </c>
      <c r="Y53" s="31">
        <v>1.6898148148148148E-2</v>
      </c>
      <c r="Z53" s="31"/>
      <c r="AA53" s="31"/>
      <c r="AB53" s="31"/>
      <c r="AC53" s="31">
        <v>1.6122685185185184E-2</v>
      </c>
      <c r="AD53" s="31">
        <v>1.6608796296296299E-2</v>
      </c>
      <c r="AE53" s="31">
        <v>1.7708333333333333E-2</v>
      </c>
      <c r="AF53" s="31"/>
      <c r="AG53" s="31"/>
      <c r="AH53" s="31"/>
      <c r="AI53" s="31"/>
      <c r="AJ53" s="31"/>
      <c r="AK53" s="31">
        <v>1.6493055555555556E-2</v>
      </c>
      <c r="AL53" s="31">
        <v>1.6851851851851851E-2</v>
      </c>
      <c r="AM53" s="31"/>
      <c r="AN53" s="31"/>
      <c r="AO53" s="31"/>
      <c r="AP53" s="31">
        <v>1.650462962962963E-2</v>
      </c>
      <c r="AQ53" s="31"/>
      <c r="AR53" s="31" t="s">
        <v>34</v>
      </c>
      <c r="AS53" s="31"/>
      <c r="AT53" s="31">
        <v>1.5914351851851853E-2</v>
      </c>
      <c r="AU53" s="31">
        <v>1.6111111111111111E-2</v>
      </c>
      <c r="AV53" s="31">
        <v>1.6284722222222221E-2</v>
      </c>
      <c r="AW53" s="31">
        <v>1.5868055555555555E-2</v>
      </c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>
        <v>1.6921296296296299E-2</v>
      </c>
      <c r="BS53" s="31"/>
      <c r="BT53" s="31"/>
      <c r="BU53" s="31"/>
      <c r="BV53" s="31"/>
      <c r="BW53" s="31"/>
      <c r="BX53" s="31"/>
      <c r="BY53" s="31">
        <v>1.6689814814814817E-2</v>
      </c>
      <c r="BZ53" s="31">
        <v>1.6666666666666666E-2</v>
      </c>
      <c r="CA53" s="31">
        <v>1.695601851851852E-2</v>
      </c>
      <c r="CB53" s="31">
        <v>1.6527777777777777E-2</v>
      </c>
      <c r="CC53" s="31">
        <v>1.7210648148148149E-2</v>
      </c>
      <c r="CD53" s="31"/>
      <c r="CE53" s="31">
        <v>1.7835648148148149E-2</v>
      </c>
      <c r="CF53" s="31"/>
      <c r="CG53" s="31">
        <v>1.6701388888888887E-2</v>
      </c>
      <c r="CH53" s="31"/>
      <c r="CI53" s="31">
        <v>1.6793981481481483E-2</v>
      </c>
      <c r="CJ53" s="31"/>
      <c r="CK53" s="31"/>
      <c r="CL53" s="31"/>
      <c r="CM53" s="31"/>
      <c r="CN53" s="31"/>
      <c r="CO53" s="31">
        <v>1.6273148148148148E-2</v>
      </c>
      <c r="CP53" s="31">
        <v>1.7314814814814814E-2</v>
      </c>
      <c r="CQ53" s="31">
        <v>1.6932870370370369E-2</v>
      </c>
      <c r="CR53" s="31">
        <v>1.726851851851852E-2</v>
      </c>
      <c r="CS53" s="31"/>
      <c r="CT53" s="31">
        <v>1.7152777777777777E-2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1">
        <v>1.726851851851852E-2</v>
      </c>
      <c r="DE53" s="31"/>
      <c r="DF53" s="31"/>
      <c r="DG53" s="31"/>
      <c r="DH53" s="31"/>
      <c r="DI53" s="31"/>
      <c r="DJ53" s="31">
        <v>1.6562500000000001E-2</v>
      </c>
      <c r="DK53" s="31"/>
      <c r="DL53" s="31"/>
      <c r="DM53" s="31">
        <v>1.6864197530864201E-2</v>
      </c>
      <c r="DN53" s="31"/>
      <c r="DO53" s="31">
        <v>1.7395833333333336E-2</v>
      </c>
      <c r="DP53" s="31"/>
      <c r="DQ53" s="31"/>
      <c r="DR53" s="31"/>
      <c r="DS53" s="31"/>
      <c r="DT53" s="31">
        <v>1.726851851851852E-2</v>
      </c>
      <c r="DU53" s="31"/>
      <c r="DV53" s="31"/>
      <c r="DW53" s="31">
        <v>1.6724537037037034E-2</v>
      </c>
      <c r="DX53" s="31"/>
      <c r="DY53" s="31"/>
      <c r="DZ53" s="31">
        <v>1.7534722222222222E-2</v>
      </c>
      <c r="EA53" s="31"/>
      <c r="EB53" s="31">
        <v>1.6562500000000001E-2</v>
      </c>
      <c r="EC53" s="31"/>
      <c r="ED53" s="31">
        <v>1.6666666666666666E-2</v>
      </c>
      <c r="EE53" s="31"/>
      <c r="EF53" s="31"/>
      <c r="EG53" s="31"/>
      <c r="EH53" s="31"/>
      <c r="EI53" s="31"/>
      <c r="EJ53" s="31"/>
      <c r="EK53" s="31">
        <v>1.6493055555555556E-2</v>
      </c>
      <c r="EL53" s="31"/>
      <c r="EM53" s="31">
        <v>1.6689814814814817E-2</v>
      </c>
      <c r="EN53" s="31"/>
      <c r="EO53" s="31"/>
      <c r="EP53" s="31"/>
      <c r="EQ53" s="31"/>
      <c r="ER53" s="31"/>
      <c r="ES53" s="31"/>
      <c r="ET53" s="31"/>
      <c r="EU53" s="31"/>
      <c r="EV53" s="31">
        <v>1.7870370370370373E-2</v>
      </c>
      <c r="EW53" s="31">
        <v>1.7488425925925925E-2</v>
      </c>
      <c r="EX53" s="31">
        <v>1.9444444444444445E-2</v>
      </c>
      <c r="EY53" s="31">
        <v>1.695601851851852E-2</v>
      </c>
      <c r="EZ53" s="31"/>
      <c r="FA53" s="31">
        <v>1.8055555555555557E-2</v>
      </c>
      <c r="FB53" s="31">
        <v>1.8784722222222223E-2</v>
      </c>
      <c r="FC53" s="31">
        <v>1.6423611111111111E-2</v>
      </c>
      <c r="FD53" s="31"/>
      <c r="FE53" s="31">
        <v>1.7592592592592594E-2</v>
      </c>
      <c r="FF53" s="31"/>
      <c r="FG53" s="31">
        <v>1.6458333333333332E-2</v>
      </c>
      <c r="FH53" s="31"/>
      <c r="FI53" s="31"/>
      <c r="FJ53" s="31"/>
      <c r="FK53" s="31"/>
      <c r="FL53" s="31"/>
      <c r="FM53" s="31"/>
      <c r="FN53" s="31"/>
      <c r="FO53" s="31"/>
      <c r="FP53" s="31">
        <v>1.7210648148148149E-2</v>
      </c>
      <c r="FQ53" s="31"/>
      <c r="FR53" s="31"/>
      <c r="FS53" s="31"/>
      <c r="FT53" s="31">
        <v>1.7754629629629631E-2</v>
      </c>
      <c r="FU53" s="31">
        <v>1.7800925925925925E-2</v>
      </c>
      <c r="FV53" s="31"/>
      <c r="FW53" s="31"/>
      <c r="FX53" s="31"/>
      <c r="FY53" s="31"/>
      <c r="FZ53" s="31"/>
      <c r="GA53" s="31"/>
      <c r="GB53" s="31">
        <v>1.7939814814814815E-2</v>
      </c>
      <c r="GC53" s="31">
        <v>1.8067129629629631E-2</v>
      </c>
      <c r="GD53" s="31">
        <v>1.712962962962963E-2</v>
      </c>
      <c r="GE53" s="31"/>
      <c r="GF53" s="31">
        <v>1.7997685185185186E-2</v>
      </c>
      <c r="GG53" s="31">
        <v>1.7638888888888888E-2</v>
      </c>
      <c r="GH53" s="31">
        <v>1.6747685185185185E-2</v>
      </c>
      <c r="GI53" s="31">
        <v>1.8634259259259257E-2</v>
      </c>
      <c r="GJ53" s="31">
        <v>1.7395833333333336E-2</v>
      </c>
      <c r="GK53" s="31">
        <v>1.6944444444444443E-2</v>
      </c>
      <c r="GL53" s="31">
        <v>1.7766203703703704E-2</v>
      </c>
      <c r="GM53" s="31">
        <v>1.7916666666666668E-2</v>
      </c>
      <c r="GN53" s="31"/>
      <c r="GO53" s="31"/>
      <c r="GP53" s="31"/>
      <c r="GQ53" s="31"/>
      <c r="GR53" s="31"/>
      <c r="GS53" s="31"/>
      <c r="GT53" s="31">
        <v>1.8599537037037036E-2</v>
      </c>
      <c r="GU53" s="31"/>
      <c r="GV53" s="31">
        <v>1.7627314814814814E-2</v>
      </c>
      <c r="GW53" s="31">
        <v>1.8541666666666668E-2</v>
      </c>
      <c r="GX53" s="31"/>
      <c r="GY53" s="31"/>
      <c r="GZ53" s="31"/>
      <c r="HA53" s="31"/>
      <c r="HB53" s="31"/>
      <c r="HC53" s="31">
        <v>1.800925925925926E-2</v>
      </c>
      <c r="HD53" s="31">
        <v>1.7199074074074071E-2</v>
      </c>
      <c r="HE53" s="31">
        <v>1.7569444444444447E-2</v>
      </c>
      <c r="HF53" s="31">
        <v>1.8726851851851852E-2</v>
      </c>
      <c r="HG53" s="31">
        <v>1.8298611111111113E-2</v>
      </c>
      <c r="HH53" s="31">
        <v>1.7303240740740741E-2</v>
      </c>
      <c r="HI53" s="31">
        <v>1.7083333333333336E-2</v>
      </c>
      <c r="HJ53" s="31"/>
      <c r="HK53" s="31">
        <v>1.7986111111111109E-2</v>
      </c>
      <c r="HL53" s="31"/>
      <c r="HM53" s="31"/>
      <c r="HN53" s="31">
        <v>1.6516203703703703E-2</v>
      </c>
      <c r="HO53" s="31" t="s">
        <v>53</v>
      </c>
      <c r="HP53" s="31"/>
      <c r="HQ53" s="31"/>
      <c r="HR53" s="31"/>
      <c r="HS53" s="31"/>
      <c r="HT53" s="31"/>
      <c r="HU53" s="31"/>
      <c r="HV53" s="31">
        <v>1.9016203703703705E-2</v>
      </c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>
        <v>1.7407407407407406E-2</v>
      </c>
      <c r="IJ53" s="31"/>
      <c r="IK53" s="31"/>
      <c r="IL53" s="31"/>
      <c r="IM53" s="31"/>
      <c r="IN53" s="31">
        <v>1.9467592592592595E-2</v>
      </c>
      <c r="IO53" s="31"/>
      <c r="IP53" s="31"/>
      <c r="IQ53" s="31">
        <v>1.9224537037037037E-2</v>
      </c>
      <c r="IR53" s="31"/>
      <c r="IS53" s="31"/>
      <c r="IT53" s="31"/>
      <c r="IU53" s="31"/>
      <c r="IV53" s="31" t="s">
        <v>262</v>
      </c>
      <c r="IW53" s="31">
        <v>1.877314814814815E-2</v>
      </c>
      <c r="IX53" s="31"/>
      <c r="IY53" s="31">
        <v>1.8634259259259257E-2</v>
      </c>
      <c r="IZ53" s="31"/>
      <c r="JA53" s="31">
        <v>1.8414351851851852E-2</v>
      </c>
      <c r="JB53" s="31"/>
      <c r="JC53" s="31">
        <v>1.832175925925926E-2</v>
      </c>
      <c r="JD53" s="31">
        <v>1.8634259259259257E-2</v>
      </c>
      <c r="JE53" s="31">
        <v>1.7972501929012345E-2</v>
      </c>
      <c r="JF53" s="31"/>
      <c r="JG53" s="31"/>
      <c r="JH53" s="31"/>
      <c r="JI53" s="31"/>
      <c r="JJ53" s="31"/>
      <c r="JK53" s="31"/>
      <c r="JL53" s="31"/>
      <c r="JM53" s="31"/>
      <c r="JN53" s="31"/>
      <c r="JO53" s="31" t="s">
        <v>86</v>
      </c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>
        <v>1.9004629629629632E-2</v>
      </c>
      <c r="KM53" s="31"/>
      <c r="KN53" s="31"/>
      <c r="KO53" s="31">
        <v>1.9212962962962963E-2</v>
      </c>
      <c r="KP53" s="31"/>
      <c r="KQ53" s="31"/>
      <c r="KR53" s="31"/>
      <c r="KS53" s="31"/>
      <c r="KT53" s="31"/>
      <c r="KU53" s="31">
        <v>1.9583333333333331E-2</v>
      </c>
      <c r="KV53" s="31"/>
      <c r="KW53" s="31">
        <v>1.834490740740741E-2</v>
      </c>
      <c r="KX53" s="31"/>
      <c r="KY53" s="31">
        <v>1.9305555555555555E-2</v>
      </c>
      <c r="KZ53" s="31"/>
      <c r="LA53" s="31">
        <v>1.8553240740740742E-2</v>
      </c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>
        <v>1.8148148148148146E-2</v>
      </c>
      <c r="LP53" s="31">
        <v>1.7604166666666667E-2</v>
      </c>
      <c r="LQ53" s="31"/>
      <c r="LR53" s="31"/>
      <c r="LS53" s="31" t="s">
        <v>86</v>
      </c>
      <c r="LT53" s="31"/>
      <c r="LU53" s="31"/>
      <c r="LV53" s="31"/>
      <c r="LW53" s="31"/>
      <c r="LX53" s="31"/>
      <c r="LY53" s="31" t="s">
        <v>86</v>
      </c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</row>
    <row r="54" spans="1:405" ht="11.25" customHeight="1" x14ac:dyDescent="0.2">
      <c r="A54" s="40" t="s">
        <v>231</v>
      </c>
      <c r="B54" s="102"/>
      <c r="C54" s="102"/>
      <c r="D54" s="102"/>
      <c r="E54" s="41" t="s">
        <v>1</v>
      </c>
      <c r="F54" s="42" t="str">
        <f t="shared" si="19"/>
        <v xml:space="preserve"> </v>
      </c>
      <c r="G54" s="42" t="str">
        <f t="shared" si="20"/>
        <v xml:space="preserve"> </v>
      </c>
      <c r="H54" s="42" t="str">
        <f t="shared" si="21"/>
        <v xml:space="preserve"> </v>
      </c>
      <c r="I54" s="42" t="str">
        <f t="shared" si="22"/>
        <v xml:space="preserve"> </v>
      </c>
      <c r="J54" s="42" t="str">
        <f t="shared" si="23"/>
        <v xml:space="preserve"> </v>
      </c>
      <c r="K54" s="42" t="str">
        <f t="shared" si="24"/>
        <v xml:space="preserve"> </v>
      </c>
      <c r="L54" s="42" t="str">
        <f t="shared" si="25"/>
        <v xml:space="preserve"> </v>
      </c>
      <c r="M54" s="42" t="str">
        <f t="shared" si="26"/>
        <v xml:space="preserve"> </v>
      </c>
      <c r="N54" s="42" t="str">
        <f t="shared" si="27"/>
        <v xml:space="preserve"> </v>
      </c>
      <c r="O54" s="42" t="str">
        <f t="shared" si="28"/>
        <v xml:space="preserve"> </v>
      </c>
      <c r="P54" s="42">
        <f t="shared" si="29"/>
        <v>1.7150397399507643E-2</v>
      </c>
      <c r="Q54" s="42">
        <f t="shared" si="30"/>
        <v>1.6850308641975304E-2</v>
      </c>
      <c r="R54" s="42" t="str">
        <f t="shared" si="31"/>
        <v xml:space="preserve"> </v>
      </c>
      <c r="S54" s="42" t="str">
        <f t="shared" si="32"/>
        <v xml:space="preserve"> </v>
      </c>
      <c r="T54" s="42" t="str">
        <f t="shared" si="33"/>
        <v xml:space="preserve"> </v>
      </c>
      <c r="U54" s="42">
        <f t="shared" si="34"/>
        <v>1.7343749999999998E-2</v>
      </c>
      <c r="V54" s="93">
        <f t="shared" si="35"/>
        <v>1.5960648148148151E-2</v>
      </c>
      <c r="W54" s="82">
        <f t="shared" si="36"/>
        <v>39</v>
      </c>
      <c r="X54" s="99">
        <f t="shared" si="37"/>
        <v>40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>
        <v>1.7395833333333336E-2</v>
      </c>
      <c r="IL54" s="31">
        <v>1.699074074074074E-2</v>
      </c>
      <c r="IM54" s="31">
        <v>1.7615740740740741E-2</v>
      </c>
      <c r="IN54" s="31">
        <v>1.7245370370370369E-2</v>
      </c>
      <c r="IO54" s="31"/>
      <c r="IP54" s="31">
        <v>1.6747685185185185E-2</v>
      </c>
      <c r="IQ54" s="31"/>
      <c r="IR54" s="31">
        <v>1.996527777777778E-2</v>
      </c>
      <c r="IS54" s="31"/>
      <c r="IT54" s="31"/>
      <c r="IU54" s="31"/>
      <c r="IV54" s="31"/>
      <c r="IW54" s="31"/>
      <c r="IX54" s="31"/>
      <c r="IY54" s="31">
        <v>1.7002314814814814E-2</v>
      </c>
      <c r="IZ54" s="31">
        <v>1.6701388888888887E-2</v>
      </c>
      <c r="JA54" s="31">
        <v>1.6643518518518519E-2</v>
      </c>
      <c r="JB54" s="31">
        <v>1.6296296296296295E-2</v>
      </c>
      <c r="JC54" s="31"/>
      <c r="JD54" s="31">
        <v>1.6898148148148148E-2</v>
      </c>
      <c r="JE54" s="31">
        <v>1.6302453979276894E-2</v>
      </c>
      <c r="JF54" s="31">
        <v>1.7893518518518517E-2</v>
      </c>
      <c r="JG54" s="31">
        <v>1.7164351851851851E-2</v>
      </c>
      <c r="JH54" s="31">
        <v>1.7175925925925924E-2</v>
      </c>
      <c r="JI54" s="31"/>
      <c r="JJ54" s="31">
        <v>1.6643518518518519E-2</v>
      </c>
      <c r="JK54" s="31"/>
      <c r="JL54" s="31">
        <v>1.8055555555555557E-2</v>
      </c>
      <c r="JM54" s="31"/>
      <c r="JN54" s="31">
        <v>1.6875000000000001E-2</v>
      </c>
      <c r="JO54" s="31">
        <v>1.7210648148148149E-2</v>
      </c>
      <c r="JP54" s="31">
        <v>1.8368055555555554E-2</v>
      </c>
      <c r="JQ54" s="31">
        <v>1.6782407407407409E-2</v>
      </c>
      <c r="JR54" s="31"/>
      <c r="JS54" s="31">
        <v>1.6597222222222222E-2</v>
      </c>
      <c r="JT54" s="31"/>
      <c r="JU54" s="31">
        <v>1.6597222222222222E-2</v>
      </c>
      <c r="JV54" s="31"/>
      <c r="JW54" s="31"/>
      <c r="JX54" s="31">
        <v>1.667824074074074E-2</v>
      </c>
      <c r="JY54" s="31"/>
      <c r="JZ54" s="31">
        <v>1.6122685185185184E-2</v>
      </c>
      <c r="KA54" s="31">
        <v>1.6527777777777777E-2</v>
      </c>
      <c r="KB54" s="31"/>
      <c r="KC54" s="31">
        <v>1.5995370370370372E-2</v>
      </c>
      <c r="KD54" s="31">
        <v>1.5960648148148151E-2</v>
      </c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>
        <v>1.7824074074074076E-2</v>
      </c>
      <c r="NP54" s="31">
        <v>1.6770833333333332E-2</v>
      </c>
      <c r="NQ54" s="31">
        <v>1.6550925925925924E-2</v>
      </c>
      <c r="NR54" s="31">
        <v>1.6712962962962961E-2</v>
      </c>
      <c r="NS54" s="31">
        <v>1.8263888888888889E-2</v>
      </c>
      <c r="NT54" s="31">
        <v>1.6527777777777777E-2</v>
      </c>
      <c r="NU54" s="31"/>
      <c r="NV54" s="31">
        <v>1.7083333333333336E-2</v>
      </c>
      <c r="NW54" s="31"/>
      <c r="NX54" s="31">
        <v>1.8749999999999999E-2</v>
      </c>
      <c r="NY54" s="31"/>
      <c r="NZ54" s="31">
        <v>1.7997685185185186E-2</v>
      </c>
      <c r="OA54" s="31"/>
      <c r="OB54" s="31"/>
      <c r="OC54" s="31">
        <v>1.695601851851852E-2</v>
      </c>
      <c r="OD54" s="31"/>
      <c r="OE54" s="31" t="s">
        <v>369</v>
      </c>
      <c r="OF54" s="31"/>
      <c r="OG54" s="31"/>
      <c r="OH54" s="31"/>
      <c r="OI54" s="31"/>
      <c r="OJ54" s="31"/>
      <c r="OK54" s="31"/>
      <c r="OL54" s="31"/>
      <c r="OM54" s="31"/>
      <c r="ON54" s="31"/>
      <c r="OO54" s="31"/>
    </row>
    <row r="55" spans="1:405" ht="11.25" customHeight="1" x14ac:dyDescent="0.2">
      <c r="A55" s="40" t="s">
        <v>270</v>
      </c>
      <c r="B55" s="102"/>
      <c r="C55" s="102"/>
      <c r="D55" s="102"/>
      <c r="E55" s="41" t="s">
        <v>1</v>
      </c>
      <c r="F55" s="42" t="str">
        <f t="shared" si="19"/>
        <v xml:space="preserve"> </v>
      </c>
      <c r="G55" s="42" t="str">
        <f t="shared" si="20"/>
        <v xml:space="preserve"> </v>
      </c>
      <c r="H55" s="42" t="str">
        <f t="shared" si="21"/>
        <v xml:space="preserve"> </v>
      </c>
      <c r="I55" s="42">
        <f t="shared" si="22"/>
        <v>7.5983796296296299E-2</v>
      </c>
      <c r="J55" s="42" t="str">
        <f t="shared" si="23"/>
        <v xml:space="preserve"> </v>
      </c>
      <c r="K55" s="42" t="str">
        <f t="shared" si="24"/>
        <v xml:space="preserve"> </v>
      </c>
      <c r="L55" s="42" t="str">
        <f t="shared" si="25"/>
        <v xml:space="preserve"> </v>
      </c>
      <c r="M55" s="42" t="str">
        <f t="shared" si="26"/>
        <v xml:space="preserve"> </v>
      </c>
      <c r="N55" s="42" t="str">
        <f t="shared" si="27"/>
        <v xml:space="preserve"> </v>
      </c>
      <c r="O55" s="42" t="str">
        <f t="shared" si="28"/>
        <v xml:space="preserve"> </v>
      </c>
      <c r="P55" s="42">
        <f t="shared" si="29"/>
        <v>1.6724537037037038E-2</v>
      </c>
      <c r="Q55" s="42">
        <f t="shared" si="30"/>
        <v>1.6012731481481482E-2</v>
      </c>
      <c r="R55" s="42" t="str">
        <f t="shared" si="31"/>
        <v xml:space="preserve"> </v>
      </c>
      <c r="S55" s="42" t="str">
        <f t="shared" si="32"/>
        <v xml:space="preserve"> </v>
      </c>
      <c r="T55" s="42" t="str">
        <f t="shared" si="33"/>
        <v xml:space="preserve"> </v>
      </c>
      <c r="U55" s="42" t="str">
        <f t="shared" si="34"/>
        <v xml:space="preserve"> </v>
      </c>
      <c r="V55" s="93">
        <f t="shared" si="35"/>
        <v>1.5983796296296295E-2</v>
      </c>
      <c r="W55" s="82">
        <f t="shared" si="36"/>
        <v>5</v>
      </c>
      <c r="X55" s="99">
        <f t="shared" si="37"/>
        <v>5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>
        <v>7.5983796296296299E-2</v>
      </c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>
        <v>1.7013888888888887E-2</v>
      </c>
      <c r="JC55" s="31">
        <v>1.6435185185185188E-2</v>
      </c>
      <c r="JD55" s="31"/>
      <c r="JE55" s="31"/>
      <c r="JF55" s="31"/>
      <c r="JG55" s="31">
        <v>1.5983796296296295E-2</v>
      </c>
      <c r="JH55" s="31"/>
      <c r="JI55" s="31"/>
      <c r="JJ55" s="31"/>
      <c r="JK55" s="31"/>
      <c r="JL55" s="31"/>
      <c r="JM55" s="31"/>
      <c r="JN55" s="31"/>
      <c r="JO55" s="31">
        <v>1.6041666666666666E-2</v>
      </c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/>
      <c r="NR55" s="31"/>
      <c r="NS55" s="31"/>
      <c r="NT55" s="31"/>
      <c r="NU55" s="31"/>
      <c r="NV55" s="31"/>
      <c r="NW55" s="31"/>
      <c r="NX55" s="31"/>
      <c r="NY55" s="31"/>
      <c r="NZ55" s="31"/>
      <c r="OA55" s="31"/>
      <c r="OB55" s="31"/>
      <c r="OC55" s="31"/>
      <c r="OD55" s="31"/>
      <c r="OE55" s="31"/>
      <c r="OF55" s="31"/>
      <c r="OG55" s="31"/>
      <c r="OH55" s="31"/>
      <c r="OI55" s="31"/>
      <c r="OJ55" s="31"/>
      <c r="OK55" s="31"/>
      <c r="OL55" s="31"/>
      <c r="OM55" s="31"/>
      <c r="ON55" s="31"/>
      <c r="OO55" s="31"/>
    </row>
    <row r="56" spans="1:405" ht="11.25" customHeight="1" x14ac:dyDescent="0.2">
      <c r="A56" s="40" t="s">
        <v>13</v>
      </c>
      <c r="B56" s="102"/>
      <c r="C56" s="102"/>
      <c r="D56" s="102"/>
      <c r="E56" s="41" t="s">
        <v>1</v>
      </c>
      <c r="F56" s="42">
        <f t="shared" si="19"/>
        <v>1.727141203703704E-2</v>
      </c>
      <c r="G56" s="42">
        <f t="shared" si="20"/>
        <v>1.7000210437710439E-2</v>
      </c>
      <c r="H56" s="42" t="str">
        <f t="shared" si="21"/>
        <v xml:space="preserve"> </v>
      </c>
      <c r="I56" s="42">
        <f t="shared" si="22"/>
        <v>1.6328645833333332E-2</v>
      </c>
      <c r="J56" s="42" t="str">
        <f t="shared" si="23"/>
        <v xml:space="preserve"> </v>
      </c>
      <c r="K56" s="42" t="str">
        <f t="shared" si="24"/>
        <v xml:space="preserve"> </v>
      </c>
      <c r="L56" s="42" t="str">
        <f t="shared" si="25"/>
        <v xml:space="preserve"> </v>
      </c>
      <c r="M56" s="42" t="str">
        <f t="shared" si="26"/>
        <v xml:space="preserve"> </v>
      </c>
      <c r="N56" s="42" t="str">
        <f t="shared" si="27"/>
        <v xml:space="preserve"> </v>
      </c>
      <c r="O56" s="42" t="str">
        <f t="shared" si="28"/>
        <v xml:space="preserve"> </v>
      </c>
      <c r="P56" s="42" t="str">
        <f t="shared" si="29"/>
        <v xml:space="preserve"> </v>
      </c>
      <c r="Q56" s="42" t="str">
        <f t="shared" si="30"/>
        <v xml:space="preserve"> </v>
      </c>
      <c r="R56" s="42" t="str">
        <f t="shared" si="31"/>
        <v xml:space="preserve"> </v>
      </c>
      <c r="S56" s="42" t="str">
        <f t="shared" si="32"/>
        <v xml:space="preserve"> </v>
      </c>
      <c r="T56" s="42" t="str">
        <f t="shared" si="33"/>
        <v xml:space="preserve"> </v>
      </c>
      <c r="U56" s="42" t="str">
        <f t="shared" si="34"/>
        <v xml:space="preserve"> </v>
      </c>
      <c r="V56" s="93">
        <f t="shared" si="35"/>
        <v>1.6053240740740739E-2</v>
      </c>
      <c r="W56" s="82">
        <f t="shared" si="36"/>
        <v>17</v>
      </c>
      <c r="X56" s="99">
        <f t="shared" si="37"/>
        <v>24</v>
      </c>
      <c r="Y56" s="31"/>
      <c r="Z56" s="31">
        <v>1.7824074074074076E-2</v>
      </c>
      <c r="AA56" s="31">
        <v>1.695601851851852E-2</v>
      </c>
      <c r="AB56" s="31"/>
      <c r="AC56" s="31">
        <v>1.7199074074074071E-2</v>
      </c>
      <c r="AD56" s="31">
        <v>1.7106481481481483E-2</v>
      </c>
      <c r="AE56" s="31">
        <v>1.8194444444444444E-2</v>
      </c>
      <c r="AF56" s="31">
        <v>1.6701388888888887E-2</v>
      </c>
      <c r="AG56" s="31">
        <v>1.7476851851851851E-2</v>
      </c>
      <c r="AH56" s="31">
        <v>1.7222222222222222E-2</v>
      </c>
      <c r="AI56" s="31">
        <v>1.712962962962963E-2</v>
      </c>
      <c r="AJ56" s="31"/>
      <c r="AK56" s="31">
        <v>1.6527777777777777E-2</v>
      </c>
      <c r="AL56" s="31"/>
      <c r="AM56" s="31">
        <v>1.6909722222222225E-2</v>
      </c>
      <c r="AN56" s="31">
        <v>1.6840277777777777E-2</v>
      </c>
      <c r="AO56" s="31"/>
      <c r="AP56" s="31">
        <v>1.6793981481481483E-2</v>
      </c>
      <c r="AQ56" s="31">
        <v>1.650462962962963E-2</v>
      </c>
      <c r="AR56" s="31"/>
      <c r="AS56" s="31"/>
      <c r="AT56" s="31"/>
      <c r="AU56" s="31"/>
      <c r="AV56" s="31"/>
      <c r="AW56" s="31"/>
      <c r="AX56" s="31">
        <v>1.6701388888888887E-2</v>
      </c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>
        <v>1.6604050925925925E-2</v>
      </c>
      <c r="CM56" s="31">
        <v>1.6053240740740739E-2</v>
      </c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  <c r="NJ56" s="31"/>
      <c r="NK56" s="31"/>
      <c r="NL56" s="31"/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</row>
    <row r="57" spans="1:405" ht="11.25" customHeight="1" x14ac:dyDescent="0.2">
      <c r="A57" s="40" t="s">
        <v>283</v>
      </c>
      <c r="B57" s="102"/>
      <c r="C57" s="102"/>
      <c r="D57" s="102"/>
      <c r="E57" s="41" t="s">
        <v>1</v>
      </c>
      <c r="F57" s="42" t="str">
        <f t="shared" si="19"/>
        <v xml:space="preserve"> </v>
      </c>
      <c r="G57" s="42" t="str">
        <f t="shared" si="20"/>
        <v xml:space="preserve"> </v>
      </c>
      <c r="H57" s="42" t="str">
        <f t="shared" si="21"/>
        <v xml:space="preserve"> </v>
      </c>
      <c r="I57" s="42" t="str">
        <f t="shared" si="22"/>
        <v xml:space="preserve"> </v>
      </c>
      <c r="J57" s="42" t="str">
        <f t="shared" si="23"/>
        <v xml:space="preserve"> </v>
      </c>
      <c r="K57" s="42" t="str">
        <f t="shared" si="24"/>
        <v xml:space="preserve"> </v>
      </c>
      <c r="L57" s="42" t="str">
        <f t="shared" si="25"/>
        <v xml:space="preserve"> </v>
      </c>
      <c r="M57" s="42" t="str">
        <f t="shared" si="26"/>
        <v xml:space="preserve"> </v>
      </c>
      <c r="N57" s="42" t="str">
        <f t="shared" si="27"/>
        <v xml:space="preserve"> </v>
      </c>
      <c r="O57" s="42" t="str">
        <f t="shared" si="28"/>
        <v xml:space="preserve"> </v>
      </c>
      <c r="P57" s="42" t="str">
        <f t="shared" si="29"/>
        <v xml:space="preserve"> </v>
      </c>
      <c r="Q57" s="42">
        <f t="shared" si="30"/>
        <v>1.7582947530864198E-2</v>
      </c>
      <c r="R57" s="42" t="str">
        <f t="shared" si="31"/>
        <v xml:space="preserve"> </v>
      </c>
      <c r="S57" s="42" t="str">
        <f t="shared" si="32"/>
        <v xml:space="preserve"> </v>
      </c>
      <c r="T57" s="42">
        <f t="shared" si="33"/>
        <v>1.6539351851851854E-2</v>
      </c>
      <c r="U57" s="42" t="str">
        <f t="shared" si="34"/>
        <v xml:space="preserve"> </v>
      </c>
      <c r="V57" s="93">
        <f t="shared" si="35"/>
        <v>1.5972222222222224E-2</v>
      </c>
      <c r="W57" s="82">
        <f t="shared" si="36"/>
        <v>16</v>
      </c>
      <c r="X57" s="99">
        <f t="shared" si="37"/>
        <v>16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>
        <v>1.8194444444444444E-2</v>
      </c>
      <c r="JY57" s="31"/>
      <c r="JZ57" s="31">
        <v>1.8159722222222219E-2</v>
      </c>
      <c r="KA57" s="31">
        <v>1.877314814814815E-2</v>
      </c>
      <c r="KB57" s="31">
        <v>1.7314814814814814E-2</v>
      </c>
      <c r="KC57" s="31">
        <v>1.6550925925925924E-2</v>
      </c>
      <c r="KD57" s="31">
        <v>1.650462962962963E-2</v>
      </c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>
        <v>1.6145833333333335E-2</v>
      </c>
      <c r="MT57" s="31">
        <v>1.7280092592592593E-2</v>
      </c>
      <c r="MU57" s="31">
        <v>1.6493055555555556E-2</v>
      </c>
      <c r="MV57" s="31">
        <v>1.6018518518518519E-2</v>
      </c>
      <c r="MW57" s="31">
        <v>1.6249999999999997E-2</v>
      </c>
      <c r="MX57" s="31"/>
      <c r="MY57" s="31"/>
      <c r="MZ57" s="31"/>
      <c r="NA57" s="31"/>
      <c r="NB57" s="31"/>
      <c r="NC57" s="31"/>
      <c r="ND57" s="31">
        <v>1.6377314814814813E-2</v>
      </c>
      <c r="NE57" s="31"/>
      <c r="NF57" s="31"/>
      <c r="NG57" s="31">
        <v>1.8518518518518521E-2</v>
      </c>
      <c r="NH57" s="31">
        <v>1.5972222222222224E-2</v>
      </c>
      <c r="NI57" s="31">
        <v>1.5995370370370372E-2</v>
      </c>
      <c r="NJ57" s="31">
        <v>1.6342592592592593E-2</v>
      </c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</row>
    <row r="58" spans="1:405" ht="11.25" customHeight="1" x14ac:dyDescent="0.2">
      <c r="A58" s="40" t="s">
        <v>309</v>
      </c>
      <c r="B58" s="102"/>
      <c r="C58" s="102"/>
      <c r="D58" s="102"/>
      <c r="E58" s="41" t="s">
        <v>1</v>
      </c>
      <c r="F58" s="42" t="str">
        <f t="shared" si="19"/>
        <v xml:space="preserve"> </v>
      </c>
      <c r="G58" s="42" t="str">
        <f t="shared" si="20"/>
        <v xml:space="preserve"> </v>
      </c>
      <c r="H58" s="42" t="str">
        <f t="shared" si="21"/>
        <v xml:space="preserve"> </v>
      </c>
      <c r="I58" s="42" t="str">
        <f t="shared" si="22"/>
        <v xml:space="preserve"> </v>
      </c>
      <c r="J58" s="42" t="str">
        <f t="shared" si="23"/>
        <v xml:space="preserve"> </v>
      </c>
      <c r="K58" s="42" t="str">
        <f t="shared" si="24"/>
        <v xml:space="preserve"> </v>
      </c>
      <c r="L58" s="42" t="str">
        <f t="shared" si="25"/>
        <v xml:space="preserve"> </v>
      </c>
      <c r="M58" s="42" t="str">
        <f t="shared" si="26"/>
        <v xml:space="preserve"> </v>
      </c>
      <c r="N58" s="42" t="str">
        <f t="shared" si="27"/>
        <v xml:space="preserve"> </v>
      </c>
      <c r="O58" s="42" t="str">
        <f t="shared" si="28"/>
        <v xml:space="preserve"> </v>
      </c>
      <c r="P58" s="42" t="str">
        <f t="shared" si="29"/>
        <v xml:space="preserve"> </v>
      </c>
      <c r="Q58" s="42" t="str">
        <f t="shared" si="30"/>
        <v xml:space="preserve"> </v>
      </c>
      <c r="R58" s="42">
        <f t="shared" si="31"/>
        <v>1.9320987654320988E-2</v>
      </c>
      <c r="S58" s="42">
        <f t="shared" si="32"/>
        <v>1.6562500000000001E-2</v>
      </c>
      <c r="T58" s="42" t="str">
        <f t="shared" si="33"/>
        <v xml:space="preserve"> </v>
      </c>
      <c r="U58" s="42" t="str">
        <f t="shared" si="34"/>
        <v xml:space="preserve"> </v>
      </c>
      <c r="V58" s="93">
        <f t="shared" si="35"/>
        <v>1.6099537037037037E-2</v>
      </c>
      <c r="W58" s="82">
        <f t="shared" si="36"/>
        <v>5</v>
      </c>
      <c r="X58" s="99">
        <f t="shared" si="37"/>
        <v>5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>
        <v>2.5335648148148149E-2</v>
      </c>
      <c r="KU58" s="31"/>
      <c r="KV58" s="31">
        <v>1.6527777777777777E-2</v>
      </c>
      <c r="KW58" s="31">
        <v>1.6099537037037037E-2</v>
      </c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>
        <v>1.622685185185185E-2</v>
      </c>
      <c r="LS58" s="31"/>
      <c r="LT58" s="31">
        <v>1.6898148148148148E-2</v>
      </c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</row>
    <row r="59" spans="1:405" ht="11.25" customHeight="1" x14ac:dyDescent="0.2">
      <c r="A59" s="40" t="s">
        <v>264</v>
      </c>
      <c r="B59" s="102"/>
      <c r="C59" s="102"/>
      <c r="D59" s="102"/>
      <c r="E59" s="41" t="s">
        <v>1</v>
      </c>
      <c r="F59" s="42" t="str">
        <f t="shared" si="19"/>
        <v xml:space="preserve"> </v>
      </c>
      <c r="G59" s="42" t="str">
        <f t="shared" si="20"/>
        <v xml:space="preserve"> </v>
      </c>
      <c r="H59" s="42" t="str">
        <f t="shared" si="21"/>
        <v xml:space="preserve"> </v>
      </c>
      <c r="I59" s="42" t="str">
        <f t="shared" si="22"/>
        <v xml:space="preserve"> </v>
      </c>
      <c r="J59" s="42" t="str">
        <f t="shared" si="23"/>
        <v xml:space="preserve"> </v>
      </c>
      <c r="K59" s="42" t="str">
        <f t="shared" si="24"/>
        <v xml:space="preserve"> </v>
      </c>
      <c r="L59" s="42" t="str">
        <f t="shared" si="25"/>
        <v xml:space="preserve"> </v>
      </c>
      <c r="M59" s="42" t="str">
        <f t="shared" si="26"/>
        <v xml:space="preserve"> </v>
      </c>
      <c r="N59" s="42" t="str">
        <f t="shared" si="27"/>
        <v xml:space="preserve"> </v>
      </c>
      <c r="O59" s="42" t="str">
        <f t="shared" si="28"/>
        <v xml:space="preserve"> </v>
      </c>
      <c r="P59" s="42" t="str">
        <f t="shared" si="29"/>
        <v xml:space="preserve"> </v>
      </c>
      <c r="Q59" s="42" t="str">
        <f t="shared" si="30"/>
        <v xml:space="preserve"> </v>
      </c>
      <c r="R59" s="42">
        <f t="shared" si="31"/>
        <v>1.6417824074074078E-2</v>
      </c>
      <c r="S59" s="42" t="str">
        <f t="shared" si="32"/>
        <v xml:space="preserve"> </v>
      </c>
      <c r="T59" s="42" t="str">
        <f t="shared" si="33"/>
        <v xml:space="preserve"> </v>
      </c>
      <c r="U59" s="42" t="str">
        <f t="shared" si="34"/>
        <v xml:space="preserve"> </v>
      </c>
      <c r="V59" s="93">
        <f t="shared" si="35"/>
        <v>1.621527777777778E-2</v>
      </c>
      <c r="W59" s="82">
        <f t="shared" si="36"/>
        <v>2</v>
      </c>
      <c r="X59" s="99">
        <f t="shared" si="37"/>
        <v>8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>
        <v>1.6620370370370372E-2</v>
      </c>
      <c r="LC59" s="31">
        <v>1.621527777777778E-2</v>
      </c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</row>
    <row r="60" spans="1:405" ht="11.25" customHeight="1" x14ac:dyDescent="0.2">
      <c r="A60" s="40" t="s">
        <v>32</v>
      </c>
      <c r="B60" s="102"/>
      <c r="C60" s="102"/>
      <c r="D60" s="102"/>
      <c r="E60" s="41" t="s">
        <v>1</v>
      </c>
      <c r="F60" s="42">
        <f t="shared" si="19"/>
        <v>1.6423611111111111E-2</v>
      </c>
      <c r="G60" s="42" t="str">
        <f t="shared" si="20"/>
        <v xml:space="preserve"> </v>
      </c>
      <c r="H60" s="42">
        <f t="shared" si="21"/>
        <v>1.7164351851851851E-2</v>
      </c>
      <c r="I60" s="42" t="str">
        <f t="shared" si="22"/>
        <v xml:space="preserve"> </v>
      </c>
      <c r="J60" s="42" t="str">
        <f t="shared" si="23"/>
        <v xml:space="preserve"> </v>
      </c>
      <c r="K60" s="42" t="str">
        <f t="shared" si="24"/>
        <v xml:space="preserve"> </v>
      </c>
      <c r="L60" s="42" t="str">
        <f t="shared" si="25"/>
        <v xml:space="preserve"> </v>
      </c>
      <c r="M60" s="42" t="str">
        <f t="shared" si="26"/>
        <v xml:space="preserve"> </v>
      </c>
      <c r="N60" s="42" t="str">
        <f t="shared" si="27"/>
        <v xml:space="preserve"> </v>
      </c>
      <c r="O60" s="42" t="str">
        <f t="shared" si="28"/>
        <v xml:space="preserve"> </v>
      </c>
      <c r="P60" s="42" t="str">
        <f t="shared" si="29"/>
        <v xml:space="preserve"> </v>
      </c>
      <c r="Q60" s="42" t="str">
        <f t="shared" si="30"/>
        <v xml:space="preserve"> </v>
      </c>
      <c r="R60" s="42" t="str">
        <f t="shared" si="31"/>
        <v xml:space="preserve"> </v>
      </c>
      <c r="S60" s="42" t="str">
        <f t="shared" si="32"/>
        <v xml:space="preserve"> </v>
      </c>
      <c r="T60" s="42" t="str">
        <f t="shared" si="33"/>
        <v xml:space="preserve"> </v>
      </c>
      <c r="U60" s="42" t="str">
        <f t="shared" si="34"/>
        <v xml:space="preserve"> </v>
      </c>
      <c r="V60" s="93">
        <f t="shared" si="35"/>
        <v>1.6423611111111111E-2</v>
      </c>
      <c r="W60" s="82">
        <f t="shared" si="36"/>
        <v>2</v>
      </c>
      <c r="X60" s="99">
        <f t="shared" si="37"/>
        <v>2</v>
      </c>
      <c r="Y60" s="31"/>
      <c r="Z60" s="31"/>
      <c r="AA60" s="31">
        <v>1.6423611111111111E-2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>
        <v>1.7164351851851851E-2</v>
      </c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</row>
    <row r="61" spans="1:405" ht="11.25" customHeight="1" x14ac:dyDescent="0.2">
      <c r="A61" s="40" t="s">
        <v>187</v>
      </c>
      <c r="B61" s="102"/>
      <c r="C61" s="102"/>
      <c r="D61" s="102"/>
      <c r="E61" s="41" t="s">
        <v>1</v>
      </c>
      <c r="F61" s="42" t="str">
        <f t="shared" si="19"/>
        <v xml:space="preserve"> </v>
      </c>
      <c r="G61" s="42" t="str">
        <f t="shared" si="20"/>
        <v xml:space="preserve"> </v>
      </c>
      <c r="H61" s="42" t="str">
        <f t="shared" si="21"/>
        <v xml:space="preserve"> </v>
      </c>
      <c r="I61" s="42" t="str">
        <f t="shared" si="22"/>
        <v xml:space="preserve"> </v>
      </c>
      <c r="J61" s="42" t="str">
        <f t="shared" si="23"/>
        <v xml:space="preserve"> </v>
      </c>
      <c r="K61" s="42" t="str">
        <f t="shared" si="24"/>
        <v xml:space="preserve"> </v>
      </c>
      <c r="L61" s="42" t="str">
        <f t="shared" si="25"/>
        <v xml:space="preserve"> </v>
      </c>
      <c r="M61" s="42" t="str">
        <f t="shared" si="26"/>
        <v xml:space="preserve"> </v>
      </c>
      <c r="N61" s="42" t="str">
        <f t="shared" si="27"/>
        <v xml:space="preserve"> </v>
      </c>
      <c r="O61" s="42">
        <f t="shared" si="28"/>
        <v>1.654513888888889E-2</v>
      </c>
      <c r="P61" s="42" t="str">
        <f t="shared" si="29"/>
        <v xml:space="preserve"> </v>
      </c>
      <c r="Q61" s="42" t="str">
        <f t="shared" si="30"/>
        <v xml:space="preserve"> </v>
      </c>
      <c r="R61" s="42" t="str">
        <f t="shared" si="31"/>
        <v xml:space="preserve"> </v>
      </c>
      <c r="S61" s="42" t="str">
        <f t="shared" si="32"/>
        <v xml:space="preserve"> </v>
      </c>
      <c r="T61" s="42" t="str">
        <f t="shared" si="33"/>
        <v xml:space="preserve"> </v>
      </c>
      <c r="U61" s="42" t="str">
        <f t="shared" si="34"/>
        <v xml:space="preserve"> </v>
      </c>
      <c r="V61" s="93">
        <f t="shared" si="35"/>
        <v>1.6446759259259262E-2</v>
      </c>
      <c r="W61" s="82">
        <f t="shared" si="36"/>
        <v>2</v>
      </c>
      <c r="X61" s="99">
        <f t="shared" si="37"/>
        <v>9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>
        <v>1.6643518518518519E-2</v>
      </c>
      <c r="HL61" s="31"/>
      <c r="HM61" s="31">
        <v>1.6446759259259262E-2</v>
      </c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</row>
    <row r="62" spans="1:405" ht="11.25" customHeight="1" x14ac:dyDescent="0.2">
      <c r="A62" s="40" t="s">
        <v>280</v>
      </c>
      <c r="B62" s="102"/>
      <c r="C62" s="102"/>
      <c r="D62" s="102"/>
      <c r="E62" s="41" t="s">
        <v>1</v>
      </c>
      <c r="F62" s="42" t="str">
        <f t="shared" si="19"/>
        <v xml:space="preserve"> </v>
      </c>
      <c r="G62" s="42" t="str">
        <f t="shared" si="20"/>
        <v xml:space="preserve"> </v>
      </c>
      <c r="H62" s="42" t="str">
        <f t="shared" si="21"/>
        <v xml:space="preserve"> </v>
      </c>
      <c r="I62" s="42" t="str">
        <f t="shared" si="22"/>
        <v xml:space="preserve"> </v>
      </c>
      <c r="J62" s="42" t="str">
        <f t="shared" si="23"/>
        <v xml:space="preserve"> </v>
      </c>
      <c r="K62" s="42" t="str">
        <f t="shared" si="24"/>
        <v xml:space="preserve"> </v>
      </c>
      <c r="L62" s="42" t="str">
        <f t="shared" si="25"/>
        <v xml:space="preserve"> </v>
      </c>
      <c r="M62" s="42" t="str">
        <f t="shared" si="26"/>
        <v xml:space="preserve"> </v>
      </c>
      <c r="N62" s="42" t="str">
        <f t="shared" si="27"/>
        <v xml:space="preserve"> </v>
      </c>
      <c r="O62" s="42" t="str">
        <f t="shared" si="28"/>
        <v xml:space="preserve"> </v>
      </c>
      <c r="P62" s="42" t="str">
        <f t="shared" si="29"/>
        <v xml:space="preserve"> </v>
      </c>
      <c r="Q62" s="42">
        <f t="shared" si="30"/>
        <v>1.6626157407407409E-2</v>
      </c>
      <c r="R62" s="42" t="str">
        <f t="shared" si="31"/>
        <v xml:space="preserve"> </v>
      </c>
      <c r="S62" s="42" t="str">
        <f t="shared" si="32"/>
        <v xml:space="preserve"> </v>
      </c>
      <c r="T62" s="42" t="str">
        <f t="shared" si="33"/>
        <v xml:space="preserve"> </v>
      </c>
      <c r="U62" s="42" t="str">
        <f t="shared" si="34"/>
        <v xml:space="preserve"> </v>
      </c>
      <c r="V62" s="93">
        <f t="shared" si="35"/>
        <v>1.6458333333333332E-2</v>
      </c>
      <c r="W62" s="82">
        <f t="shared" si="36"/>
        <v>2</v>
      </c>
      <c r="X62" s="99">
        <f t="shared" si="37"/>
        <v>46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>
        <v>1.6458333333333332E-2</v>
      </c>
      <c r="JS62" s="31">
        <v>1.6793981481481483E-2</v>
      </c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</row>
    <row r="63" spans="1:405" ht="11.25" customHeight="1" x14ac:dyDescent="0.2">
      <c r="A63" s="40" t="s">
        <v>246</v>
      </c>
      <c r="B63" s="102"/>
      <c r="C63" s="102"/>
      <c r="D63" s="102"/>
      <c r="E63" s="41" t="s">
        <v>1</v>
      </c>
      <c r="F63" s="42" t="str">
        <f t="shared" si="19"/>
        <v xml:space="preserve"> </v>
      </c>
      <c r="G63" s="42" t="str">
        <f t="shared" si="20"/>
        <v xml:space="preserve"> </v>
      </c>
      <c r="H63" s="42" t="str">
        <f t="shared" si="21"/>
        <v xml:space="preserve"> </v>
      </c>
      <c r="I63" s="42" t="str">
        <f t="shared" si="22"/>
        <v xml:space="preserve"> </v>
      </c>
      <c r="J63" s="42" t="str">
        <f t="shared" si="23"/>
        <v xml:space="preserve"> </v>
      </c>
      <c r="K63" s="42" t="str">
        <f t="shared" si="24"/>
        <v xml:space="preserve"> </v>
      </c>
      <c r="L63" s="42" t="str">
        <f t="shared" si="25"/>
        <v xml:space="preserve"> </v>
      </c>
      <c r="M63" s="42" t="str">
        <f t="shared" si="26"/>
        <v xml:space="preserve"> </v>
      </c>
      <c r="N63" s="42" t="str">
        <f t="shared" si="27"/>
        <v xml:space="preserve"> </v>
      </c>
      <c r="O63" s="42" t="str">
        <f t="shared" si="28"/>
        <v xml:space="preserve"> </v>
      </c>
      <c r="P63" s="42">
        <f t="shared" si="29"/>
        <v>2.060185185185185E-2</v>
      </c>
      <c r="Q63" s="42">
        <f t="shared" si="30"/>
        <v>1.8239087301587301E-2</v>
      </c>
      <c r="R63" s="42">
        <f t="shared" si="31"/>
        <v>1.7051504629629628E-2</v>
      </c>
      <c r="S63" s="42">
        <f t="shared" si="32"/>
        <v>1.7460317460317461E-2</v>
      </c>
      <c r="T63" s="42">
        <f t="shared" si="33"/>
        <v>1.6575038580246917E-2</v>
      </c>
      <c r="U63" s="42">
        <f t="shared" si="34"/>
        <v>1.6809895833333335E-2</v>
      </c>
      <c r="V63" s="93">
        <f t="shared" si="35"/>
        <v>1.5821759259259261E-2</v>
      </c>
      <c r="W63" s="82">
        <f t="shared" si="36"/>
        <v>43</v>
      </c>
      <c r="X63" s="99">
        <f t="shared" si="37"/>
        <v>43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 t="s">
        <v>247</v>
      </c>
      <c r="IT63" s="31"/>
      <c r="IU63" s="31"/>
      <c r="IV63" s="31"/>
      <c r="IW63" s="31"/>
      <c r="IX63" s="31"/>
      <c r="IY63" s="31"/>
      <c r="IZ63" s="31"/>
      <c r="JA63" s="31"/>
      <c r="JB63" s="31"/>
      <c r="JC63" s="31">
        <v>2.0833333333333332E-2</v>
      </c>
      <c r="JD63" s="31"/>
      <c r="JE63" s="31">
        <v>2.0370370370370369E-2</v>
      </c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>
        <v>2.1354166666666664E-2</v>
      </c>
      <c r="JQ63" s="31"/>
      <c r="JR63" s="31">
        <v>1.7800925925925925E-2</v>
      </c>
      <c r="JS63" s="31">
        <v>1.7685185185185182E-2</v>
      </c>
      <c r="JT63" s="31">
        <v>1.8865740740740742E-2</v>
      </c>
      <c r="JU63" s="31"/>
      <c r="JV63" s="31">
        <v>1.7476851851851851E-2</v>
      </c>
      <c r="JW63" s="31"/>
      <c r="JX63" s="31"/>
      <c r="JY63" s="31"/>
      <c r="JZ63" s="31">
        <v>1.7569444444444447E-2</v>
      </c>
      <c r="KA63" s="31"/>
      <c r="KB63" s="31"/>
      <c r="KC63" s="31">
        <v>1.6921296296296299E-2</v>
      </c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>
        <v>1.7337962962962961E-2</v>
      </c>
      <c r="LB63" s="31">
        <v>1.7025462962962961E-2</v>
      </c>
      <c r="LC63" s="31">
        <v>1.6863425925925928E-2</v>
      </c>
      <c r="LD63" s="31">
        <v>1.6979166666666667E-2</v>
      </c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>
        <v>1.8032407407407407E-2</v>
      </c>
      <c r="LW63" s="31">
        <v>1.8645833333333334E-2</v>
      </c>
      <c r="LX63" s="31"/>
      <c r="LY63" s="31"/>
      <c r="LZ63" s="31"/>
      <c r="MA63" s="31"/>
      <c r="MB63" s="31">
        <v>1.7638888888888888E-2</v>
      </c>
      <c r="MC63" s="31" t="s">
        <v>341</v>
      </c>
      <c r="MD63" s="31">
        <v>1.7303240740740741E-2</v>
      </c>
      <c r="ME63" s="31">
        <v>1.7303240740740741E-2</v>
      </c>
      <c r="MF63" s="31">
        <v>1.7071759259259259E-2</v>
      </c>
      <c r="MG63" s="31">
        <v>1.622685185185185E-2</v>
      </c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>
        <v>1.7384259259259262E-2</v>
      </c>
      <c r="MT63" s="31">
        <v>1.7847222222222223E-2</v>
      </c>
      <c r="MU63" s="31"/>
      <c r="MV63" s="31">
        <v>1.6134259259259261E-2</v>
      </c>
      <c r="MW63" s="31">
        <v>1.6111111111111111E-2</v>
      </c>
      <c r="MX63" s="31"/>
      <c r="MY63" s="31">
        <v>1.5995370370370372E-2</v>
      </c>
      <c r="MZ63" s="31">
        <v>1.6423611111111111E-2</v>
      </c>
      <c r="NA63" s="31">
        <v>1.7430555555555557E-2</v>
      </c>
      <c r="NB63" s="31"/>
      <c r="NC63" s="31"/>
      <c r="ND63" s="31" t="s">
        <v>360</v>
      </c>
      <c r="NE63" s="31">
        <v>1.6747685185185185E-2</v>
      </c>
      <c r="NF63" s="31">
        <v>1.636574074074074E-2</v>
      </c>
      <c r="NG63" s="31"/>
      <c r="NH63" s="31"/>
      <c r="NI63" s="31">
        <v>1.6030092592592592E-2</v>
      </c>
      <c r="NJ63" s="31">
        <v>1.6608796296296299E-2</v>
      </c>
      <c r="NK63" s="31">
        <v>1.5821759259259261E-2</v>
      </c>
      <c r="NL63" s="31"/>
      <c r="NM63" s="31"/>
      <c r="NN63" s="31"/>
      <c r="NO63" s="31"/>
      <c r="NP63" s="31"/>
      <c r="NQ63" s="31"/>
      <c r="NR63" s="31"/>
      <c r="NS63" s="31"/>
      <c r="NT63" s="31">
        <v>1.6574074074074074E-2</v>
      </c>
      <c r="NU63" s="31">
        <v>1.8518518518518521E-2</v>
      </c>
      <c r="NV63" s="31"/>
      <c r="NW63" s="31">
        <v>1.6608796296296299E-2</v>
      </c>
      <c r="NX63" s="31"/>
      <c r="NY63" s="31">
        <v>1.6053240740740739E-2</v>
      </c>
      <c r="NZ63" s="31">
        <v>1.6909722222222225E-2</v>
      </c>
      <c r="OA63" s="31"/>
      <c r="OB63" s="31"/>
      <c r="OC63" s="31">
        <v>1.6446759259259262E-2</v>
      </c>
      <c r="OD63" s="31">
        <v>1.6805555555555556E-2</v>
      </c>
      <c r="OE63" s="31">
        <v>1.6562500000000001E-2</v>
      </c>
      <c r="OF63" s="31"/>
      <c r="OG63" s="31"/>
      <c r="OH63" s="31"/>
      <c r="OI63" s="31"/>
      <c r="OJ63" s="31"/>
      <c r="OK63" s="31"/>
      <c r="OL63" s="31"/>
      <c r="OM63" s="31"/>
      <c r="ON63" s="31"/>
      <c r="OO63" s="31"/>
    </row>
    <row r="64" spans="1:405" ht="11.25" customHeight="1" x14ac:dyDescent="0.2">
      <c r="A64" s="40" t="s">
        <v>294</v>
      </c>
      <c r="B64" s="102"/>
      <c r="C64" s="102"/>
      <c r="D64" s="102"/>
      <c r="E64" s="41" t="s">
        <v>1</v>
      </c>
      <c r="F64" s="42" t="str">
        <f t="shared" si="19"/>
        <v xml:space="preserve"> </v>
      </c>
      <c r="G64" s="42" t="str">
        <f t="shared" si="20"/>
        <v xml:space="preserve"> </v>
      </c>
      <c r="H64" s="42" t="str">
        <f t="shared" si="21"/>
        <v xml:space="preserve"> </v>
      </c>
      <c r="I64" s="42" t="str">
        <f t="shared" si="22"/>
        <v xml:space="preserve"> </v>
      </c>
      <c r="J64" s="42" t="str">
        <f t="shared" si="23"/>
        <v xml:space="preserve"> </v>
      </c>
      <c r="K64" s="42" t="str">
        <f t="shared" si="24"/>
        <v xml:space="preserve"> </v>
      </c>
      <c r="L64" s="42" t="str">
        <f t="shared" si="25"/>
        <v xml:space="preserve"> </v>
      </c>
      <c r="M64" s="42" t="str">
        <f t="shared" si="26"/>
        <v xml:space="preserve"> </v>
      </c>
      <c r="N64" s="42" t="str">
        <f t="shared" si="27"/>
        <v xml:space="preserve"> </v>
      </c>
      <c r="O64" s="42" t="str">
        <f t="shared" si="28"/>
        <v xml:space="preserve"> </v>
      </c>
      <c r="P64" s="42" t="str">
        <f t="shared" si="29"/>
        <v xml:space="preserve"> </v>
      </c>
      <c r="Q64" s="42">
        <f t="shared" si="30"/>
        <v>1.650462962962963E-2</v>
      </c>
      <c r="R64" s="42" t="str">
        <f t="shared" si="31"/>
        <v xml:space="preserve"> </v>
      </c>
      <c r="S64" s="42" t="str">
        <f t="shared" si="32"/>
        <v xml:space="preserve"> </v>
      </c>
      <c r="T64" s="42" t="str">
        <f t="shared" si="33"/>
        <v xml:space="preserve"> </v>
      </c>
      <c r="U64" s="42" t="str">
        <f t="shared" si="34"/>
        <v xml:space="preserve"> </v>
      </c>
      <c r="V64" s="93">
        <f t="shared" si="35"/>
        <v>1.650462962962963E-2</v>
      </c>
      <c r="W64" s="82">
        <f t="shared" si="36"/>
        <v>2</v>
      </c>
      <c r="X64" s="99">
        <f t="shared" si="37"/>
        <v>2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 t="s">
        <v>237</v>
      </c>
      <c r="KB64" s="31">
        <v>1.650462962962963E-2</v>
      </c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</row>
    <row r="65" spans="1:405" ht="11.25" customHeight="1" x14ac:dyDescent="0.2">
      <c r="A65" s="40" t="s">
        <v>185</v>
      </c>
      <c r="B65" s="102"/>
      <c r="C65" s="102"/>
      <c r="D65" s="102"/>
      <c r="E65" s="41" t="s">
        <v>1</v>
      </c>
      <c r="F65" s="42" t="str">
        <f t="shared" si="19"/>
        <v xml:space="preserve"> </v>
      </c>
      <c r="G65" s="42" t="str">
        <f t="shared" si="20"/>
        <v xml:space="preserve"> </v>
      </c>
      <c r="H65" s="42" t="str">
        <f t="shared" si="21"/>
        <v xml:space="preserve"> </v>
      </c>
      <c r="I65" s="42" t="str">
        <f t="shared" si="22"/>
        <v xml:space="preserve"> </v>
      </c>
      <c r="J65" s="42" t="str">
        <f t="shared" si="23"/>
        <v xml:space="preserve"> </v>
      </c>
      <c r="K65" s="42" t="str">
        <f t="shared" si="24"/>
        <v xml:space="preserve"> </v>
      </c>
      <c r="L65" s="42" t="str">
        <f t="shared" si="25"/>
        <v xml:space="preserve"> </v>
      </c>
      <c r="M65" s="42" t="str">
        <f t="shared" si="26"/>
        <v xml:space="preserve"> </v>
      </c>
      <c r="N65" s="42">
        <f t="shared" si="27"/>
        <v>1.8402777777777778E-2</v>
      </c>
      <c r="O65" s="42" t="str">
        <f t="shared" si="28"/>
        <v xml:space="preserve"> </v>
      </c>
      <c r="P65" s="42" t="str">
        <f t="shared" si="29"/>
        <v xml:space="preserve"> </v>
      </c>
      <c r="Q65" s="42" t="str">
        <f t="shared" si="30"/>
        <v xml:space="preserve"> </v>
      </c>
      <c r="R65" s="42" t="str">
        <f t="shared" si="31"/>
        <v xml:space="preserve"> </v>
      </c>
      <c r="S65" s="42" t="str">
        <f t="shared" si="32"/>
        <v xml:space="preserve"> </v>
      </c>
      <c r="T65" s="42" t="str">
        <f t="shared" si="33"/>
        <v xml:space="preserve"> </v>
      </c>
      <c r="U65" s="42" t="str">
        <f t="shared" si="34"/>
        <v xml:space="preserve"> </v>
      </c>
      <c r="V65" s="93">
        <f t="shared" si="35"/>
        <v>1.667824074074074E-2</v>
      </c>
      <c r="W65" s="82">
        <f t="shared" si="36"/>
        <v>3</v>
      </c>
      <c r="X65" s="99">
        <f t="shared" si="37"/>
        <v>3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>
        <v>1.9178240740740742E-2</v>
      </c>
      <c r="HE65" s="31"/>
      <c r="HF65" s="31">
        <v>1.9351851851851853E-2</v>
      </c>
      <c r="HG65" s="31">
        <v>1.667824074074074E-2</v>
      </c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</row>
    <row r="66" spans="1:405" ht="11.25" customHeight="1" x14ac:dyDescent="0.2">
      <c r="A66" s="40" t="s">
        <v>122</v>
      </c>
      <c r="B66" s="102"/>
      <c r="C66" s="102"/>
      <c r="D66" s="102"/>
      <c r="E66" s="41" t="s">
        <v>1</v>
      </c>
      <c r="F66" s="42" t="str">
        <f t="shared" si="19"/>
        <v xml:space="preserve"> </v>
      </c>
      <c r="G66" s="42" t="str">
        <f t="shared" si="20"/>
        <v xml:space="preserve"> </v>
      </c>
      <c r="H66" s="42" t="str">
        <f t="shared" si="21"/>
        <v xml:space="preserve"> </v>
      </c>
      <c r="I66" s="42" t="str">
        <f t="shared" si="22"/>
        <v xml:space="preserve"> </v>
      </c>
      <c r="J66" s="42" t="str">
        <f t="shared" si="23"/>
        <v xml:space="preserve"> </v>
      </c>
      <c r="K66" s="42" t="str">
        <f t="shared" si="24"/>
        <v xml:space="preserve"> </v>
      </c>
      <c r="L66" s="42" t="str">
        <f t="shared" si="25"/>
        <v xml:space="preserve"> </v>
      </c>
      <c r="M66" s="42">
        <f t="shared" si="26"/>
        <v>1.8247354497354495E-2</v>
      </c>
      <c r="N66" s="42">
        <f t="shared" si="27"/>
        <v>1.746759259259259E-2</v>
      </c>
      <c r="O66" s="42">
        <f t="shared" si="28"/>
        <v>1.6473524305555556E-2</v>
      </c>
      <c r="P66" s="42">
        <f t="shared" si="29"/>
        <v>1.666207824775533E-2</v>
      </c>
      <c r="Q66" s="42">
        <f t="shared" si="30"/>
        <v>1.6731150793650795E-2</v>
      </c>
      <c r="R66" s="42">
        <f t="shared" si="31"/>
        <v>1.6983024691358026E-2</v>
      </c>
      <c r="S66" s="42">
        <f t="shared" si="32"/>
        <v>1.7159722222222222E-2</v>
      </c>
      <c r="T66" s="42">
        <f t="shared" si="33"/>
        <v>1.7101851851851847E-2</v>
      </c>
      <c r="U66" s="42" t="str">
        <f t="shared" si="34"/>
        <v xml:space="preserve"> </v>
      </c>
      <c r="V66" s="93">
        <f t="shared" si="35"/>
        <v>1.6064814814814813E-2</v>
      </c>
      <c r="W66" s="82">
        <f t="shared" si="36"/>
        <v>60</v>
      </c>
      <c r="X66" s="99">
        <f t="shared" si="37"/>
        <v>71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>
        <v>1.8634259259259257E-2</v>
      </c>
      <c r="FN66" s="31">
        <v>1.8634259259259257E-2</v>
      </c>
      <c r="FO66" s="31"/>
      <c r="FP66" s="31"/>
      <c r="FQ66" s="31">
        <v>1.8402777777777778E-2</v>
      </c>
      <c r="FR66" s="31">
        <v>1.8194444444444444E-2</v>
      </c>
      <c r="FS66" s="31">
        <v>1.8761574074074073E-2</v>
      </c>
      <c r="FT66" s="31">
        <v>1.7812499999999998E-2</v>
      </c>
      <c r="FU66" s="31"/>
      <c r="FV66" s="31"/>
      <c r="FW66" s="31"/>
      <c r="FX66" s="31">
        <v>1.7291666666666667E-2</v>
      </c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>
        <v>1.699074074074074E-2</v>
      </c>
      <c r="GL66" s="31">
        <v>1.7534722222222222E-2</v>
      </c>
      <c r="GM66" s="31">
        <v>1.7766203703703704E-2</v>
      </c>
      <c r="GN66" s="31">
        <v>1.7743055555555557E-2</v>
      </c>
      <c r="GO66" s="31"/>
      <c r="GP66" s="31">
        <v>1.8692129629629631E-2</v>
      </c>
      <c r="GQ66" s="31">
        <v>1.6712962962962961E-2</v>
      </c>
      <c r="GR66" s="31"/>
      <c r="GS66" s="31">
        <v>1.7893518518518517E-2</v>
      </c>
      <c r="GT66" s="31">
        <v>1.7453703703703704E-2</v>
      </c>
      <c r="GU66" s="31"/>
      <c r="GV66" s="31"/>
      <c r="GW66" s="31"/>
      <c r="GX66" s="31">
        <v>1.7083333333333336E-2</v>
      </c>
      <c r="GY66" s="31">
        <v>1.6805555555555556E-2</v>
      </c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>
        <v>1.6793981481481483E-2</v>
      </c>
      <c r="HN66" s="31">
        <v>1.6319444444444445E-2</v>
      </c>
      <c r="HO66" s="31"/>
      <c r="HP66" s="31"/>
      <c r="HQ66" s="31">
        <v>1.6608796296296299E-2</v>
      </c>
      <c r="HR66" s="31"/>
      <c r="HS66" s="31"/>
      <c r="HT66" s="31">
        <v>1.6157407407407409E-2</v>
      </c>
      <c r="HU66" s="31"/>
      <c r="HV66" s="31"/>
      <c r="HW66" s="31"/>
      <c r="HX66" s="31"/>
      <c r="HY66" s="31"/>
      <c r="HZ66" s="31">
        <v>1.6603009259259258E-2</v>
      </c>
      <c r="IA66" s="31"/>
      <c r="IB66" s="31"/>
      <c r="IC66" s="31">
        <v>1.6585648148148148E-2</v>
      </c>
      <c r="ID66" s="31">
        <v>1.6111111111111111E-2</v>
      </c>
      <c r="IE66" s="31"/>
      <c r="IF66" s="31">
        <v>1.6608796296296299E-2</v>
      </c>
      <c r="IG66" s="31"/>
      <c r="IH66" s="31"/>
      <c r="II66" s="31">
        <v>1.6724537037037034E-2</v>
      </c>
      <c r="IJ66" s="31">
        <v>1.622685185185185E-2</v>
      </c>
      <c r="IK66" s="31"/>
      <c r="IL66" s="31"/>
      <c r="IM66" s="31">
        <v>1.7037037037037038E-2</v>
      </c>
      <c r="IN66" s="31">
        <v>1.7453703703703704E-2</v>
      </c>
      <c r="IO66" s="31"/>
      <c r="IP66" s="31">
        <v>1.6782407407407409E-2</v>
      </c>
      <c r="IQ66" s="31"/>
      <c r="IR66" s="31">
        <v>1.6608796296296299E-2</v>
      </c>
      <c r="IS66" s="31">
        <v>1.6064814814814813E-2</v>
      </c>
      <c r="IT66" s="31"/>
      <c r="IU66" s="31"/>
      <c r="IV66" s="31"/>
      <c r="IW66" s="31"/>
      <c r="IX66" s="31">
        <v>1.6562500000000001E-2</v>
      </c>
      <c r="IY66" s="31">
        <v>1.6493055555555556E-2</v>
      </c>
      <c r="IZ66" s="31"/>
      <c r="JA66" s="31">
        <v>1.6689814814814817E-2</v>
      </c>
      <c r="JB66" s="31"/>
      <c r="JC66" s="31"/>
      <c r="JD66" s="31"/>
      <c r="JE66" s="31">
        <v>1.6639342206790121E-2</v>
      </c>
      <c r="JF66" s="31"/>
      <c r="JG66" s="31"/>
      <c r="JH66" s="31"/>
      <c r="JI66" s="31"/>
      <c r="JJ66" s="31"/>
      <c r="JK66" s="31"/>
      <c r="JL66" s="31"/>
      <c r="JM66" s="31">
        <v>1.6689814814814817E-2</v>
      </c>
      <c r="JN66" s="31">
        <v>1.6898148148148148E-2</v>
      </c>
      <c r="JO66" s="31">
        <v>1.7592592592592594E-2</v>
      </c>
      <c r="JP66" s="31"/>
      <c r="JQ66" s="31">
        <v>1.6666666666666666E-2</v>
      </c>
      <c r="JR66" s="31">
        <v>1.6319444444444445E-2</v>
      </c>
      <c r="JS66" s="31"/>
      <c r="JT66" s="31"/>
      <c r="JU66" s="31"/>
      <c r="JV66" s="31"/>
      <c r="JW66" s="31"/>
      <c r="JX66" s="31"/>
      <c r="JY66" s="31"/>
      <c r="JZ66" s="31"/>
      <c r="KA66" s="31">
        <v>1.6828703703703703E-2</v>
      </c>
      <c r="KB66" s="31"/>
      <c r="KC66" s="31">
        <v>1.6122685185185184E-2</v>
      </c>
      <c r="KD66" s="31"/>
      <c r="KE66" s="31"/>
      <c r="KF66" s="31"/>
      <c r="KG66" s="31"/>
      <c r="KH66" s="31"/>
      <c r="KI66" s="31"/>
      <c r="KJ66" s="31"/>
      <c r="KK66" s="31"/>
      <c r="KL66" s="31"/>
      <c r="KM66" s="31">
        <v>1.7175925925925924E-2</v>
      </c>
      <c r="KN66" s="31"/>
      <c r="KO66" s="31">
        <v>1.7280092592592593E-2</v>
      </c>
      <c r="KP66" s="31"/>
      <c r="KQ66" s="31">
        <v>1.6967592592592593E-2</v>
      </c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>
        <v>1.7094907407407409E-2</v>
      </c>
      <c r="LC66" s="31">
        <v>1.6435185185185188E-2</v>
      </c>
      <c r="LD66" s="31"/>
      <c r="LE66" s="31"/>
      <c r="LF66" s="31"/>
      <c r="LG66" s="31">
        <v>1.6944444444444443E-2</v>
      </c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>
        <v>1.6493055555555556E-2</v>
      </c>
      <c r="LS66" s="31">
        <v>1.8101851851851852E-2</v>
      </c>
      <c r="LT66" s="31"/>
      <c r="LU66" s="31"/>
      <c r="LV66" s="31"/>
      <c r="LW66" s="31"/>
      <c r="LX66" s="31"/>
      <c r="LY66" s="31"/>
      <c r="LZ66" s="31"/>
      <c r="MA66" s="31">
        <v>1.8229166666666668E-2</v>
      </c>
      <c r="MB66" s="31"/>
      <c r="MC66" s="31" t="s">
        <v>347</v>
      </c>
      <c r="MD66" s="31">
        <v>1.667824074074074E-2</v>
      </c>
      <c r="ME66" s="31"/>
      <c r="MF66" s="31"/>
      <c r="MG66" s="31">
        <v>1.6296296296296295E-2</v>
      </c>
      <c r="MH66" s="31"/>
      <c r="MI66" s="31"/>
      <c r="MJ66" s="31"/>
      <c r="MK66" s="31"/>
      <c r="ML66" s="31"/>
      <c r="MM66" s="31"/>
      <c r="MN66" s="31"/>
      <c r="MO66" s="31"/>
      <c r="MP66" s="31"/>
      <c r="MQ66" s="31">
        <v>1.7071759259259259E-2</v>
      </c>
      <c r="MR66" s="31"/>
      <c r="MS66" s="31"/>
      <c r="MT66" s="31"/>
      <c r="MU66" s="31"/>
      <c r="MV66" s="31"/>
      <c r="MW66" s="31"/>
      <c r="MX66" s="31"/>
      <c r="MY66" s="31">
        <v>1.6932870370370369E-2</v>
      </c>
      <c r="MZ66" s="31"/>
      <c r="NA66" s="31"/>
      <c r="NB66" s="31"/>
      <c r="NC66" s="31"/>
      <c r="ND66" s="31">
        <v>1.7499999999999998E-2</v>
      </c>
      <c r="NE66" s="31">
        <v>1.7187499999999998E-2</v>
      </c>
      <c r="NF66" s="31"/>
      <c r="NG66" s="31"/>
      <c r="NH66" s="31">
        <v>1.681712962962963E-2</v>
      </c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</row>
    <row r="67" spans="1:405" ht="11.25" customHeight="1" x14ac:dyDescent="0.2">
      <c r="A67" s="40" t="s">
        <v>39</v>
      </c>
      <c r="B67" s="102"/>
      <c r="C67" s="102"/>
      <c r="D67" s="102"/>
      <c r="E67" s="41" t="s">
        <v>1</v>
      </c>
      <c r="F67" s="42" t="str">
        <f t="shared" si="19"/>
        <v xml:space="preserve"> </v>
      </c>
      <c r="G67" s="42" t="str">
        <f t="shared" si="20"/>
        <v xml:space="preserve"> </v>
      </c>
      <c r="H67" s="42">
        <f t="shared" si="21"/>
        <v>1.695601851851852E-2</v>
      </c>
      <c r="I67" s="42" t="str">
        <f t="shared" si="22"/>
        <v xml:space="preserve"> </v>
      </c>
      <c r="J67" s="42" t="str">
        <f t="shared" si="23"/>
        <v xml:space="preserve"> </v>
      </c>
      <c r="K67" s="42" t="str">
        <f t="shared" si="24"/>
        <v xml:space="preserve"> </v>
      </c>
      <c r="L67" s="42" t="str">
        <f t="shared" si="25"/>
        <v xml:space="preserve"> </v>
      </c>
      <c r="M67" s="42" t="str">
        <f t="shared" si="26"/>
        <v xml:space="preserve"> </v>
      </c>
      <c r="N67" s="42" t="str">
        <f t="shared" si="27"/>
        <v xml:space="preserve"> </v>
      </c>
      <c r="O67" s="42" t="str">
        <f t="shared" si="28"/>
        <v xml:space="preserve"> </v>
      </c>
      <c r="P67" s="42" t="str">
        <f t="shared" si="29"/>
        <v xml:space="preserve"> </v>
      </c>
      <c r="Q67" s="42" t="str">
        <f t="shared" si="30"/>
        <v xml:space="preserve"> </v>
      </c>
      <c r="R67" s="42" t="str">
        <f t="shared" si="31"/>
        <v xml:space="preserve"> </v>
      </c>
      <c r="S67" s="42" t="str">
        <f t="shared" si="32"/>
        <v xml:space="preserve"> </v>
      </c>
      <c r="T67" s="42" t="str">
        <f t="shared" si="33"/>
        <v xml:space="preserve"> </v>
      </c>
      <c r="U67" s="42" t="str">
        <f t="shared" si="34"/>
        <v xml:space="preserve"> </v>
      </c>
      <c r="V67" s="93">
        <f t="shared" si="35"/>
        <v>1.695601851851852E-2</v>
      </c>
      <c r="W67" s="82">
        <f t="shared" si="36"/>
        <v>1</v>
      </c>
      <c r="X67" s="99">
        <f t="shared" si="37"/>
        <v>1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>
        <v>1.695601851851852E-2</v>
      </c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</row>
    <row r="68" spans="1:405" ht="11.25" customHeight="1" x14ac:dyDescent="0.2">
      <c r="A68" s="40" t="s">
        <v>51</v>
      </c>
      <c r="B68" s="102"/>
      <c r="C68" s="102"/>
      <c r="D68" s="102"/>
      <c r="E68" s="41" t="s">
        <v>1</v>
      </c>
      <c r="F68" s="42" t="str">
        <f t="shared" ref="F68:F99" si="38">IF(ISERROR(AVERAGE(Y68:AD68))," ",AVERAGE(Y68:AD68))</f>
        <v xml:space="preserve"> </v>
      </c>
      <c r="G68" s="42" t="str">
        <f t="shared" ref="G68:G99" si="39">IF(ISERROR(AVERAGE(AE68:AX68))," ",AVERAGE(AE68:AX68))</f>
        <v xml:space="preserve"> </v>
      </c>
      <c r="H68" s="42">
        <f t="shared" ref="H68:H99" si="40">IF(ISERROR(AVERAGE(AY68:BX68))," ",AVERAGE(AY68:BX68))</f>
        <v>1.7708333333333333E-2</v>
      </c>
      <c r="I68" s="42" t="str">
        <f t="shared" ref="I68:I99" si="41">IF(ISERROR(AVERAGE(BY68:CN68))," ",AVERAGE(BY68:CN68))</f>
        <v xml:space="preserve"> </v>
      </c>
      <c r="J68" s="42" t="str">
        <f t="shared" ref="J68:J99" si="42">IF(ISERROR(AVERAGE(CQ68:DM68))," ",AVERAGE(CQ68:DM68))</f>
        <v xml:space="preserve"> </v>
      </c>
      <c r="K68" s="42" t="str">
        <f t="shared" ref="K68:K99" si="43">IF(ISERROR(AVERAGE(DN68:EK68))," ",AVERAGE(DN68:EK68))</f>
        <v xml:space="preserve"> </v>
      </c>
      <c r="L68" s="42" t="str">
        <f t="shared" ref="L68:L99" si="44">IF(ISERROR(AVERAGE(EL68:FG68))," ",AVERAGE(EL68:FG68))</f>
        <v xml:space="preserve"> </v>
      </c>
      <c r="M68" s="42" t="str">
        <f t="shared" ref="M68:M99" si="45">IF(ISERROR(AVERAGE(FH68:GG68))," ",AVERAGE(FH68:GG68))</f>
        <v xml:space="preserve"> </v>
      </c>
      <c r="N68" s="42" t="str">
        <f t="shared" ref="N68:N99" si="46">IF(ISERROR(AVERAGE(GH68:HG68))," ",AVERAGE(GH68:HG68))</f>
        <v xml:space="preserve"> </v>
      </c>
      <c r="O68" s="42">
        <f t="shared" ref="O68:O99" si="47">IF(ISERROR(AVERAGE(HH68:IG68))," ",AVERAGE(HH68:IG68))</f>
        <v>1.7494212962962961E-2</v>
      </c>
      <c r="P68" s="42" t="str">
        <f t="shared" ref="P68:P99" si="48">IF(ISERROR(AVERAGE(IH68:JE68))," ",AVERAGE(IH68:JE68))</f>
        <v xml:space="preserve"> </v>
      </c>
      <c r="Q68" s="42" t="str">
        <f t="shared" ref="Q68:Q99" si="49">IF(ISERROR(AVERAGE(JG68:KI68))," ",AVERAGE(JG68:KI68))</f>
        <v xml:space="preserve"> </v>
      </c>
      <c r="R68" s="42" t="str">
        <f t="shared" ref="R68:R99" si="50">IF(ISERROR(AVERAGE(KJ68:LH68))," ",AVERAGE(KJ68:LH68))</f>
        <v xml:space="preserve"> </v>
      </c>
      <c r="S68" s="42" t="str">
        <f t="shared" ref="S68:S99" si="51">IF(ISERROR(AVERAGE(LI68:MK68))," ",AVERAGE(LI68:MK68))</f>
        <v xml:space="preserve"> </v>
      </c>
      <c r="T68" s="42" t="str">
        <f t="shared" ref="T68:T99" si="52">IF(ISERROR(AVERAGE(MK68:NL68))," ",AVERAGE(MK68:NL68))</f>
        <v xml:space="preserve"> </v>
      </c>
      <c r="U68" s="42" t="str">
        <f t="shared" ref="U68:U99" si="53">IF(ISERROR(AVERAGE(NO68:OO68))," ",AVERAGE(NO68:OO68))</f>
        <v xml:space="preserve"> </v>
      </c>
      <c r="V68" s="93">
        <f t="shared" ref="V68:V99" si="54">IF(MIN(Y68:TB68)=0," ",MIN(Y68:TB68))</f>
        <v>1.7175925925925924E-2</v>
      </c>
      <c r="W68" s="82">
        <f t="shared" ref="W68:W99" si="55">COUNTA(Y68:TB68)</f>
        <v>3</v>
      </c>
      <c r="X68" s="99">
        <f t="shared" ref="X68:X99" si="56">SUMIF($A$4:$A$295,A68,$W$4:$W$295)+SUMIF($B$4:$B$295,A68,$W$4:$W$295)+SUMIF($C$4:$C$295,A68,$W$4:$W$295)+SUMIF($D$4:$D$295,A68,$W$4:$W$295)</f>
        <v>35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>
        <v>1.7708333333333333E-2</v>
      </c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>
        <v>1.7812499999999998E-2</v>
      </c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>
        <v>1.7175925925925924E-2</v>
      </c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</row>
    <row r="69" spans="1:405" ht="11.25" customHeight="1" x14ac:dyDescent="0.2">
      <c r="A69" s="40" t="s">
        <v>288</v>
      </c>
      <c r="B69" s="102"/>
      <c r="C69" s="102"/>
      <c r="D69" s="102"/>
      <c r="E69" s="41" t="s">
        <v>1</v>
      </c>
      <c r="F69" s="42" t="str">
        <f t="shared" si="38"/>
        <v xml:space="preserve"> </v>
      </c>
      <c r="G69" s="42" t="str">
        <f t="shared" si="39"/>
        <v xml:space="preserve"> </v>
      </c>
      <c r="H69" s="42" t="str">
        <f t="shared" si="40"/>
        <v xml:space="preserve"> </v>
      </c>
      <c r="I69" s="42" t="str">
        <f t="shared" si="41"/>
        <v xml:space="preserve"> </v>
      </c>
      <c r="J69" s="42" t="str">
        <f t="shared" si="42"/>
        <v xml:space="preserve"> </v>
      </c>
      <c r="K69" s="42" t="str">
        <f t="shared" si="43"/>
        <v xml:space="preserve"> </v>
      </c>
      <c r="L69" s="42" t="str">
        <f t="shared" si="44"/>
        <v xml:space="preserve"> </v>
      </c>
      <c r="M69" s="42" t="str">
        <f t="shared" si="45"/>
        <v xml:space="preserve"> </v>
      </c>
      <c r="N69" s="42" t="str">
        <f t="shared" si="46"/>
        <v xml:space="preserve"> </v>
      </c>
      <c r="O69" s="42" t="str">
        <f t="shared" si="47"/>
        <v xml:space="preserve"> </v>
      </c>
      <c r="P69" s="42" t="str">
        <f t="shared" si="48"/>
        <v xml:space="preserve"> </v>
      </c>
      <c r="Q69" s="42" t="str">
        <f t="shared" si="49"/>
        <v xml:space="preserve"> </v>
      </c>
      <c r="R69" s="42" t="str">
        <f t="shared" si="50"/>
        <v xml:space="preserve"> </v>
      </c>
      <c r="S69" s="42" t="str">
        <f t="shared" si="51"/>
        <v xml:space="preserve"> </v>
      </c>
      <c r="T69" s="42">
        <f t="shared" si="52"/>
        <v>1.6145833333333335E-2</v>
      </c>
      <c r="U69" s="42" t="str">
        <f t="shared" si="53"/>
        <v xml:space="preserve"> </v>
      </c>
      <c r="V69" s="93">
        <f t="shared" si="54"/>
        <v>1.6145833333333335E-2</v>
      </c>
      <c r="W69" s="82">
        <f t="shared" si="55"/>
        <v>1</v>
      </c>
      <c r="X69" s="99">
        <f t="shared" si="56"/>
        <v>28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>
        <v>1.6145833333333335E-2</v>
      </c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</row>
    <row r="70" spans="1:405" ht="11.25" customHeight="1" x14ac:dyDescent="0.2">
      <c r="A70" s="40" t="s">
        <v>284</v>
      </c>
      <c r="B70" s="102"/>
      <c r="C70" s="102"/>
      <c r="D70" s="102"/>
      <c r="E70" s="41" t="s">
        <v>1</v>
      </c>
      <c r="F70" s="42" t="str">
        <f t="shared" si="38"/>
        <v xml:space="preserve"> </v>
      </c>
      <c r="G70" s="42" t="str">
        <f t="shared" si="39"/>
        <v xml:space="preserve"> </v>
      </c>
      <c r="H70" s="42" t="str">
        <f t="shared" si="40"/>
        <v xml:space="preserve"> </v>
      </c>
      <c r="I70" s="42" t="str">
        <f t="shared" si="41"/>
        <v xml:space="preserve"> </v>
      </c>
      <c r="J70" s="42" t="str">
        <f t="shared" si="42"/>
        <v xml:space="preserve"> </v>
      </c>
      <c r="K70" s="42" t="str">
        <f t="shared" si="43"/>
        <v xml:space="preserve"> </v>
      </c>
      <c r="L70" s="42" t="str">
        <f t="shared" si="44"/>
        <v xml:space="preserve"> </v>
      </c>
      <c r="M70" s="42" t="str">
        <f t="shared" si="45"/>
        <v xml:space="preserve"> </v>
      </c>
      <c r="N70" s="42" t="str">
        <f t="shared" si="46"/>
        <v xml:space="preserve"> </v>
      </c>
      <c r="O70" s="42" t="str">
        <f t="shared" si="47"/>
        <v xml:space="preserve"> </v>
      </c>
      <c r="P70" s="42" t="str">
        <f t="shared" si="48"/>
        <v xml:space="preserve"> </v>
      </c>
      <c r="Q70" s="42">
        <f t="shared" si="49"/>
        <v>2.0943287037037038E-2</v>
      </c>
      <c r="R70" s="42">
        <f t="shared" si="50"/>
        <v>2.4375000000000004E-2</v>
      </c>
      <c r="S70" s="42" t="str">
        <f t="shared" si="51"/>
        <v xml:space="preserve"> </v>
      </c>
      <c r="T70" s="42">
        <f t="shared" si="52"/>
        <v>1.6840277777777777E-2</v>
      </c>
      <c r="U70" s="42" t="str">
        <f t="shared" si="53"/>
        <v xml:space="preserve"> </v>
      </c>
      <c r="V70" s="93">
        <f t="shared" si="54"/>
        <v>1.6840277777777777E-2</v>
      </c>
      <c r="W70" s="82">
        <f t="shared" si="55"/>
        <v>6</v>
      </c>
      <c r="X70" s="99">
        <f t="shared" si="56"/>
        <v>6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>
        <v>2.2673611111111113E-2</v>
      </c>
      <c r="JX70" s="31">
        <v>1.9212962962962963E-2</v>
      </c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>
        <v>2.4375000000000004E-2</v>
      </c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 t="s">
        <v>86</v>
      </c>
      <c r="LY70" s="31" t="s">
        <v>86</v>
      </c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>
        <v>1.6840277777777777E-2</v>
      </c>
      <c r="MZ70" s="31"/>
      <c r="NA70" s="31"/>
      <c r="NB70" s="31"/>
      <c r="NC70" s="31"/>
      <c r="ND70" s="31"/>
      <c r="NE70" s="31"/>
      <c r="NF70" s="31"/>
      <c r="NG70" s="31"/>
      <c r="NH70" s="31"/>
      <c r="NI70" s="31"/>
      <c r="NJ70" s="31"/>
      <c r="NK70" s="31"/>
      <c r="NL70" s="31"/>
      <c r="NM70" s="31"/>
      <c r="NN70" s="31"/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/>
      <c r="OC70" s="31"/>
      <c r="OD70" s="31"/>
      <c r="OE70" s="31"/>
      <c r="OF70" s="31"/>
      <c r="OG70" s="31"/>
      <c r="OH70" s="31"/>
      <c r="OI70" s="31"/>
      <c r="OJ70" s="31"/>
      <c r="OK70" s="31"/>
      <c r="OL70" s="31"/>
      <c r="OM70" s="31"/>
      <c r="ON70" s="31"/>
      <c r="OO70" s="31"/>
    </row>
    <row r="71" spans="1:405" ht="11.25" customHeight="1" x14ac:dyDescent="0.2">
      <c r="A71" s="40" t="s">
        <v>146</v>
      </c>
      <c r="B71" s="102"/>
      <c r="C71" s="102"/>
      <c r="D71" s="102"/>
      <c r="E71" s="41" t="s">
        <v>1</v>
      </c>
      <c r="F71" s="42" t="str">
        <f t="shared" si="38"/>
        <v xml:space="preserve"> </v>
      </c>
      <c r="G71" s="42" t="str">
        <f t="shared" si="39"/>
        <v xml:space="preserve"> </v>
      </c>
      <c r="H71" s="42" t="str">
        <f t="shared" si="40"/>
        <v xml:space="preserve"> </v>
      </c>
      <c r="I71" s="42" t="str">
        <f t="shared" si="41"/>
        <v xml:space="preserve"> </v>
      </c>
      <c r="J71" s="42" t="str">
        <f t="shared" si="42"/>
        <v xml:space="preserve"> </v>
      </c>
      <c r="K71" s="42" t="str">
        <f t="shared" si="43"/>
        <v xml:space="preserve"> </v>
      </c>
      <c r="L71" s="42" t="str">
        <f t="shared" si="44"/>
        <v xml:space="preserve"> </v>
      </c>
      <c r="M71" s="42">
        <f t="shared" si="45"/>
        <v>1.9805169753086417E-2</v>
      </c>
      <c r="N71" s="42">
        <f t="shared" si="46"/>
        <v>1.9031911375661376E-2</v>
      </c>
      <c r="O71" s="42" t="str">
        <f t="shared" si="47"/>
        <v xml:space="preserve"> </v>
      </c>
      <c r="P71" s="42">
        <f t="shared" si="48"/>
        <v>1.8805646219135802E-2</v>
      </c>
      <c r="Q71" s="42">
        <f t="shared" si="49"/>
        <v>1.8764467592592593E-2</v>
      </c>
      <c r="R71" s="42">
        <f t="shared" si="50"/>
        <v>1.9346707818930043E-2</v>
      </c>
      <c r="S71" s="42">
        <f t="shared" si="51"/>
        <v>1.9100839120370371E-2</v>
      </c>
      <c r="T71" s="42">
        <f t="shared" si="52"/>
        <v>1.926905270655271E-2</v>
      </c>
      <c r="U71" s="42">
        <f t="shared" si="53"/>
        <v>2.0512566137566138E-2</v>
      </c>
      <c r="V71" s="93">
        <f t="shared" si="54"/>
        <v>1.7048611111111112E-2</v>
      </c>
      <c r="W71" s="82">
        <f t="shared" si="55"/>
        <v>82</v>
      </c>
      <c r="X71" s="99">
        <f t="shared" si="56"/>
        <v>82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 t="s">
        <v>157</v>
      </c>
      <c r="GA71" s="31"/>
      <c r="GB71" s="31">
        <v>2.1527777777777781E-2</v>
      </c>
      <c r="GC71" s="31">
        <v>1.909722222222222E-2</v>
      </c>
      <c r="GD71" s="31">
        <v>2.0671296296296295E-2</v>
      </c>
      <c r="GE71" s="31">
        <v>1.9189814814814816E-2</v>
      </c>
      <c r="GF71" s="31">
        <v>1.8854166666666665E-2</v>
      </c>
      <c r="GG71" s="31">
        <v>1.9490740740740743E-2</v>
      </c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>
        <v>2.0509259259259258E-2</v>
      </c>
      <c r="GS71" s="31"/>
      <c r="GT71" s="31">
        <v>2.0532407407407405E-2</v>
      </c>
      <c r="GU71" s="31">
        <v>1.8692129629629631E-2</v>
      </c>
      <c r="GV71" s="31">
        <v>1.8703703703703705E-2</v>
      </c>
      <c r="GW71" s="31">
        <v>2.0266203703703703E-2</v>
      </c>
      <c r="GX71" s="31"/>
      <c r="GY71" s="31">
        <v>1.9004629629629632E-2</v>
      </c>
      <c r="GZ71" s="31">
        <v>1.9027777777777779E-2</v>
      </c>
      <c r="HA71" s="31">
        <v>2.0324074074074074E-2</v>
      </c>
      <c r="HB71" s="31">
        <v>1.8356481481481481E-2</v>
      </c>
      <c r="HC71" s="31">
        <v>1.7777777777777778E-2</v>
      </c>
      <c r="HD71" s="31">
        <v>1.8101851851851852E-2</v>
      </c>
      <c r="HE71" s="31">
        <v>1.7951388888888888E-2</v>
      </c>
      <c r="HF71" s="31">
        <v>1.9351851851851853E-2</v>
      </c>
      <c r="HG71" s="31">
        <v>1.7847222222222223E-2</v>
      </c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>
        <v>1.877314814814815E-2</v>
      </c>
      <c r="IU71" s="31"/>
      <c r="IV71" s="31"/>
      <c r="IW71" s="31"/>
      <c r="IX71" s="31"/>
      <c r="IY71" s="31">
        <v>1.8715277777777779E-2</v>
      </c>
      <c r="IZ71" s="31">
        <v>1.9606481481481482E-2</v>
      </c>
      <c r="JA71" s="31">
        <v>1.9386574074074073E-2</v>
      </c>
      <c r="JB71" s="31"/>
      <c r="JC71" s="31"/>
      <c r="JD71" s="31"/>
      <c r="JE71" s="31">
        <v>1.754674961419753E-2</v>
      </c>
      <c r="JF71" s="31">
        <v>2.0636574074074075E-2</v>
      </c>
      <c r="JG71" s="31"/>
      <c r="JH71" s="31"/>
      <c r="JI71" s="31"/>
      <c r="JJ71" s="31"/>
      <c r="JK71" s="31"/>
      <c r="JL71" s="31"/>
      <c r="JM71" s="31">
        <v>1.8993055555555558E-2</v>
      </c>
      <c r="JN71" s="31"/>
      <c r="JO71" s="31"/>
      <c r="JP71" s="31"/>
      <c r="JQ71" s="31">
        <v>1.8692129629629631E-2</v>
      </c>
      <c r="JR71" s="31">
        <v>1.8101851851851852E-2</v>
      </c>
      <c r="JS71" s="31"/>
      <c r="JT71" s="31"/>
      <c r="JU71" s="31"/>
      <c r="JV71" s="31">
        <v>1.9270833333333334E-2</v>
      </c>
      <c r="JW71" s="31"/>
      <c r="JX71" s="31">
        <v>1.8425925925925925E-2</v>
      </c>
      <c r="JY71" s="31">
        <v>2.0347222222222221E-2</v>
      </c>
      <c r="JZ71" s="31">
        <v>1.7731481481481483E-2</v>
      </c>
      <c r="KA71" s="31"/>
      <c r="KB71" s="31"/>
      <c r="KC71" s="31"/>
      <c r="KD71" s="31">
        <v>1.8553240740740742E-2</v>
      </c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>
        <v>2.1215277777777777E-2</v>
      </c>
      <c r="KP71" s="31"/>
      <c r="KQ71" s="31"/>
      <c r="KR71" s="31"/>
      <c r="KS71" s="31"/>
      <c r="KT71" s="31"/>
      <c r="KU71" s="31"/>
      <c r="KV71" s="31">
        <v>1.9953703703703706E-2</v>
      </c>
      <c r="KW71" s="31"/>
      <c r="KX71" s="31">
        <v>1.9016203703703705E-2</v>
      </c>
      <c r="KY71" s="31">
        <v>1.9340277777777779E-2</v>
      </c>
      <c r="KZ71" s="31">
        <v>1.9444444444444445E-2</v>
      </c>
      <c r="LA71" s="31">
        <v>1.8553240740740742E-2</v>
      </c>
      <c r="LB71" s="31">
        <v>1.9189814814814816E-2</v>
      </c>
      <c r="LC71" s="31"/>
      <c r="LD71" s="31"/>
      <c r="LE71" s="31"/>
      <c r="LF71" s="31"/>
      <c r="LG71" s="31">
        <v>1.8553240740740742E-2</v>
      </c>
      <c r="LH71" s="31">
        <v>1.8854166666666665E-2</v>
      </c>
      <c r="LI71" s="31"/>
      <c r="LJ71" s="31"/>
      <c r="LK71" s="31"/>
      <c r="LL71" s="31"/>
      <c r="LM71" s="31"/>
      <c r="LN71" s="31"/>
      <c r="LO71" s="31">
        <v>1.8159722222222219E-2</v>
      </c>
      <c r="LP71" s="31">
        <v>1.7604166666666667E-2</v>
      </c>
      <c r="LQ71" s="31">
        <v>1.9837962962962963E-2</v>
      </c>
      <c r="LR71" s="31">
        <v>1.7349537037037038E-2</v>
      </c>
      <c r="LS71" s="31">
        <v>2.0763888888888887E-2</v>
      </c>
      <c r="LT71" s="31">
        <v>1.9652777777777779E-2</v>
      </c>
      <c r="LU71" s="31">
        <v>1.9178240740740742E-2</v>
      </c>
      <c r="LV71" s="31">
        <v>1.9814814814814816E-2</v>
      </c>
      <c r="LW71" s="31"/>
      <c r="LX71" s="31">
        <v>2.0763888888888887E-2</v>
      </c>
      <c r="LY71" s="31">
        <v>1.9328703703703702E-2</v>
      </c>
      <c r="LZ71" s="31" t="s">
        <v>86</v>
      </c>
      <c r="MA71" s="31">
        <v>2.1180555555555553E-2</v>
      </c>
      <c r="MB71" s="31">
        <v>1.9201388888888889E-2</v>
      </c>
      <c r="MC71" s="31"/>
      <c r="MD71" s="31"/>
      <c r="ME71" s="31">
        <v>1.9085648148148147E-2</v>
      </c>
      <c r="MF71" s="31">
        <v>1.877314814814815E-2</v>
      </c>
      <c r="MG71" s="31">
        <v>1.7870370370370373E-2</v>
      </c>
      <c r="MH71" s="31"/>
      <c r="MI71" s="31">
        <v>1.7048611111111112E-2</v>
      </c>
      <c r="MJ71" s="31"/>
      <c r="MK71" s="31"/>
      <c r="ML71" s="31"/>
      <c r="MM71" s="31"/>
      <c r="MN71" s="31"/>
      <c r="MO71" s="31"/>
      <c r="MP71" s="31"/>
      <c r="MQ71" s="31"/>
      <c r="MR71" s="31"/>
      <c r="MS71" s="31">
        <v>1.9386574074074073E-2</v>
      </c>
      <c r="MT71" s="31"/>
      <c r="MU71" s="31"/>
      <c r="MV71" s="31"/>
      <c r="MW71" s="31"/>
      <c r="MX71" s="31">
        <v>2.2835648148148147E-2</v>
      </c>
      <c r="MY71" s="31">
        <v>1.8599537037037036E-2</v>
      </c>
      <c r="MZ71" s="31">
        <v>1.9398148148148147E-2</v>
      </c>
      <c r="NA71" s="31">
        <v>2.0821759259259259E-2</v>
      </c>
      <c r="NB71" s="31"/>
      <c r="NC71" s="31">
        <v>1.9212962962962963E-2</v>
      </c>
      <c r="ND71" s="31">
        <v>1.9583333333333331E-2</v>
      </c>
      <c r="NE71" s="31">
        <v>1.8865740740740742E-2</v>
      </c>
      <c r="NF71" s="31">
        <v>1.9560185185185184E-2</v>
      </c>
      <c r="NG71" s="31"/>
      <c r="NH71" s="31">
        <v>1.8252314814814815E-2</v>
      </c>
      <c r="NI71" s="31">
        <v>1.7905092592592594E-2</v>
      </c>
      <c r="NJ71" s="31">
        <v>1.7905092592592594E-2</v>
      </c>
      <c r="NK71" s="31">
        <v>1.8171296296296297E-2</v>
      </c>
      <c r="NL71" s="31" t="s">
        <v>94</v>
      </c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>
        <v>2.255787037037037E-2</v>
      </c>
      <c r="OA71" s="31">
        <v>1.9120370370370371E-2</v>
      </c>
      <c r="OB71" s="31">
        <v>1.9467592592592595E-2</v>
      </c>
      <c r="OC71" s="31">
        <v>2.013888888888889E-2</v>
      </c>
      <c r="OD71" s="31"/>
      <c r="OE71" s="31">
        <v>2.0543981481481479E-2</v>
      </c>
      <c r="OF71" s="31">
        <v>2.2546296296296297E-2</v>
      </c>
      <c r="OG71" s="31">
        <v>1.9212962962962963E-2</v>
      </c>
      <c r="OH71" s="31"/>
      <c r="OI71" s="31"/>
      <c r="OJ71" s="31"/>
      <c r="OK71" s="31"/>
      <c r="OL71" s="31"/>
      <c r="OM71" s="31"/>
      <c r="ON71" s="31"/>
      <c r="OO71" s="31"/>
    </row>
    <row r="72" spans="1:405" ht="11.25" customHeight="1" x14ac:dyDescent="0.2">
      <c r="A72" s="40" t="s">
        <v>285</v>
      </c>
      <c r="B72" s="102"/>
      <c r="C72" s="102"/>
      <c r="D72" s="102"/>
      <c r="E72" s="41" t="s">
        <v>1</v>
      </c>
      <c r="F72" s="42" t="str">
        <f t="shared" si="38"/>
        <v xml:space="preserve"> </v>
      </c>
      <c r="G72" s="42" t="str">
        <f t="shared" si="39"/>
        <v xml:space="preserve"> </v>
      </c>
      <c r="H72" s="42" t="str">
        <f t="shared" si="40"/>
        <v xml:space="preserve"> </v>
      </c>
      <c r="I72" s="42" t="str">
        <f t="shared" si="41"/>
        <v xml:space="preserve"> </v>
      </c>
      <c r="J72" s="42" t="str">
        <f t="shared" si="42"/>
        <v xml:space="preserve"> </v>
      </c>
      <c r="K72" s="42" t="str">
        <f t="shared" si="43"/>
        <v xml:space="preserve"> </v>
      </c>
      <c r="L72" s="42" t="str">
        <f t="shared" si="44"/>
        <v xml:space="preserve"> </v>
      </c>
      <c r="M72" s="42" t="str">
        <f t="shared" si="45"/>
        <v xml:space="preserve"> </v>
      </c>
      <c r="N72" s="42" t="str">
        <f t="shared" si="46"/>
        <v xml:space="preserve"> </v>
      </c>
      <c r="O72" s="42" t="str">
        <f t="shared" si="47"/>
        <v xml:space="preserve"> </v>
      </c>
      <c r="P72" s="42" t="str">
        <f t="shared" si="48"/>
        <v xml:space="preserve"> </v>
      </c>
      <c r="Q72" s="42">
        <f t="shared" si="49"/>
        <v>1.7390046296296296E-2</v>
      </c>
      <c r="R72" s="42" t="str">
        <f t="shared" si="50"/>
        <v xml:space="preserve"> </v>
      </c>
      <c r="S72" s="42" t="str">
        <f t="shared" si="51"/>
        <v xml:space="preserve"> </v>
      </c>
      <c r="T72" s="42" t="str">
        <f t="shared" si="52"/>
        <v xml:space="preserve"> </v>
      </c>
      <c r="U72" s="42" t="str">
        <f t="shared" si="53"/>
        <v xml:space="preserve"> </v>
      </c>
      <c r="V72" s="93">
        <f t="shared" si="54"/>
        <v>1.7361111111111112E-2</v>
      </c>
      <c r="W72" s="82">
        <f t="shared" si="55"/>
        <v>3</v>
      </c>
      <c r="X72" s="99">
        <f t="shared" si="56"/>
        <v>3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>
        <v>1.741898148148148E-2</v>
      </c>
      <c r="JX72" s="31">
        <v>1.7361111111111112E-2</v>
      </c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 t="s">
        <v>86</v>
      </c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</row>
    <row r="73" spans="1:405" ht="11.25" customHeight="1" x14ac:dyDescent="0.2">
      <c r="A73" s="40" t="s">
        <v>206</v>
      </c>
      <c r="B73" s="102"/>
      <c r="C73" s="102"/>
      <c r="D73" s="102"/>
      <c r="E73" s="41" t="s">
        <v>1</v>
      </c>
      <c r="F73" s="42" t="str">
        <f t="shared" si="38"/>
        <v xml:space="preserve"> </v>
      </c>
      <c r="G73" s="42" t="str">
        <f t="shared" si="39"/>
        <v xml:space="preserve"> </v>
      </c>
      <c r="H73" s="42" t="str">
        <f t="shared" si="40"/>
        <v xml:space="preserve"> </v>
      </c>
      <c r="I73" s="42" t="str">
        <f t="shared" si="41"/>
        <v xml:space="preserve"> </v>
      </c>
      <c r="J73" s="42" t="str">
        <f t="shared" si="42"/>
        <v xml:space="preserve"> </v>
      </c>
      <c r="K73" s="42" t="str">
        <f t="shared" si="43"/>
        <v xml:space="preserve"> </v>
      </c>
      <c r="L73" s="42" t="str">
        <f t="shared" si="44"/>
        <v xml:space="preserve"> </v>
      </c>
      <c r="M73" s="42" t="str">
        <f t="shared" si="45"/>
        <v xml:space="preserve"> </v>
      </c>
      <c r="N73" s="42" t="str">
        <f t="shared" si="46"/>
        <v xml:space="preserve"> </v>
      </c>
      <c r="O73" s="42">
        <f t="shared" si="47"/>
        <v>1.8298611111111113E-2</v>
      </c>
      <c r="P73" s="42">
        <f t="shared" si="48"/>
        <v>1.8152006172839505E-2</v>
      </c>
      <c r="Q73" s="42">
        <f t="shared" si="49"/>
        <v>1.9131944444444444E-2</v>
      </c>
      <c r="R73" s="42" t="str">
        <f t="shared" si="50"/>
        <v xml:space="preserve"> </v>
      </c>
      <c r="S73" s="42" t="str">
        <f t="shared" si="51"/>
        <v xml:space="preserve"> </v>
      </c>
      <c r="T73" s="42" t="str">
        <f t="shared" si="52"/>
        <v xml:space="preserve"> </v>
      </c>
      <c r="U73" s="42" t="str">
        <f t="shared" si="53"/>
        <v xml:space="preserve"> </v>
      </c>
      <c r="V73" s="93">
        <f t="shared" si="54"/>
        <v>1.7407407407407406E-2</v>
      </c>
      <c r="W73" s="82">
        <f t="shared" si="55"/>
        <v>8</v>
      </c>
      <c r="X73" s="99">
        <f t="shared" si="56"/>
        <v>8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>
        <v>1.8298611111111113E-2</v>
      </c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>
        <v>1.8865740740740742E-2</v>
      </c>
      <c r="IR73" s="31"/>
      <c r="IS73" s="31">
        <v>1.7847222222222223E-2</v>
      </c>
      <c r="IT73" s="31"/>
      <c r="IU73" s="31">
        <v>1.8831018518518518E-2</v>
      </c>
      <c r="IV73" s="31"/>
      <c r="IW73" s="31"/>
      <c r="IX73" s="31"/>
      <c r="IY73" s="31"/>
      <c r="IZ73" s="31"/>
      <c r="JA73" s="31">
        <v>1.7407407407407406E-2</v>
      </c>
      <c r="JB73" s="31"/>
      <c r="JC73" s="31">
        <v>1.7743055555555557E-2</v>
      </c>
      <c r="JD73" s="31">
        <v>1.8217592592592594E-2</v>
      </c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>
        <v>1.9131944444444444E-2</v>
      </c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</row>
    <row r="74" spans="1:405" ht="11.25" customHeight="1" x14ac:dyDescent="0.2">
      <c r="A74" s="40" t="s">
        <v>76</v>
      </c>
      <c r="B74" s="102"/>
      <c r="C74" s="102"/>
      <c r="D74" s="102"/>
      <c r="E74" s="41" t="s">
        <v>1</v>
      </c>
      <c r="F74" s="42" t="str">
        <f t="shared" si="38"/>
        <v xml:space="preserve"> </v>
      </c>
      <c r="G74" s="42" t="str">
        <f t="shared" si="39"/>
        <v xml:space="preserve"> </v>
      </c>
      <c r="H74" s="42" t="str">
        <f t="shared" si="40"/>
        <v xml:space="preserve"> </v>
      </c>
      <c r="I74" s="42" t="str">
        <f t="shared" si="41"/>
        <v xml:space="preserve"> </v>
      </c>
      <c r="J74" s="42">
        <f t="shared" si="42"/>
        <v>1.7592592592592594E-2</v>
      </c>
      <c r="K74" s="42" t="str">
        <f t="shared" si="43"/>
        <v xml:space="preserve"> </v>
      </c>
      <c r="L74" s="42" t="str">
        <f t="shared" si="44"/>
        <v xml:space="preserve"> </v>
      </c>
      <c r="M74" s="42" t="str">
        <f t="shared" si="45"/>
        <v xml:space="preserve"> </v>
      </c>
      <c r="N74" s="42" t="str">
        <f t="shared" si="46"/>
        <v xml:space="preserve"> </v>
      </c>
      <c r="O74" s="42" t="str">
        <f t="shared" si="47"/>
        <v xml:space="preserve"> </v>
      </c>
      <c r="P74" s="42" t="str">
        <f t="shared" si="48"/>
        <v xml:space="preserve"> </v>
      </c>
      <c r="Q74" s="42" t="str">
        <f t="shared" si="49"/>
        <v xml:space="preserve"> </v>
      </c>
      <c r="R74" s="42" t="str">
        <f t="shared" si="50"/>
        <v xml:space="preserve"> </v>
      </c>
      <c r="S74" s="42" t="str">
        <f t="shared" si="51"/>
        <v xml:space="preserve"> </v>
      </c>
      <c r="T74" s="42" t="str">
        <f t="shared" si="52"/>
        <v xml:space="preserve"> </v>
      </c>
      <c r="U74" s="42" t="str">
        <f t="shared" si="53"/>
        <v xml:space="preserve"> </v>
      </c>
      <c r="V74" s="93">
        <f t="shared" si="54"/>
        <v>1.7592592592592594E-2</v>
      </c>
      <c r="W74" s="82">
        <f t="shared" si="55"/>
        <v>1</v>
      </c>
      <c r="X74" s="99">
        <f t="shared" si="56"/>
        <v>1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>
        <v>1.7592592592592594E-2</v>
      </c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</row>
    <row r="75" spans="1:405" ht="11.25" customHeight="1" x14ac:dyDescent="0.2">
      <c r="A75" s="40" t="s">
        <v>210</v>
      </c>
      <c r="B75" s="102"/>
      <c r="C75" s="102"/>
      <c r="D75" s="102"/>
      <c r="E75" s="41" t="s">
        <v>1</v>
      </c>
      <c r="F75" s="42" t="str">
        <f t="shared" si="38"/>
        <v xml:space="preserve"> </v>
      </c>
      <c r="G75" s="42" t="str">
        <f t="shared" si="39"/>
        <v xml:space="preserve"> </v>
      </c>
      <c r="H75" s="42" t="str">
        <f t="shared" si="40"/>
        <v xml:space="preserve"> </v>
      </c>
      <c r="I75" s="42">
        <f t="shared" si="41"/>
        <v>0.98074074074074102</v>
      </c>
      <c r="J75" s="42" t="str">
        <f t="shared" si="42"/>
        <v xml:space="preserve"> </v>
      </c>
      <c r="K75" s="42" t="str">
        <f t="shared" si="43"/>
        <v xml:space="preserve"> </v>
      </c>
      <c r="L75" s="42" t="str">
        <f t="shared" si="44"/>
        <v xml:space="preserve"> </v>
      </c>
      <c r="M75" s="42" t="str">
        <f t="shared" si="45"/>
        <v xml:space="preserve"> </v>
      </c>
      <c r="N75" s="42" t="str">
        <f t="shared" si="46"/>
        <v xml:space="preserve"> </v>
      </c>
      <c r="O75" s="42">
        <f t="shared" si="47"/>
        <v>1.7650462962962962E-2</v>
      </c>
      <c r="P75" s="42" t="str">
        <f t="shared" si="48"/>
        <v xml:space="preserve"> </v>
      </c>
      <c r="Q75" s="42" t="str">
        <f t="shared" si="49"/>
        <v xml:space="preserve"> </v>
      </c>
      <c r="R75" s="42" t="str">
        <f t="shared" si="50"/>
        <v xml:space="preserve"> </v>
      </c>
      <c r="S75" s="42" t="str">
        <f t="shared" si="51"/>
        <v xml:space="preserve"> </v>
      </c>
      <c r="T75" s="42" t="str">
        <f t="shared" si="52"/>
        <v xml:space="preserve"> </v>
      </c>
      <c r="U75" s="42" t="str">
        <f t="shared" si="53"/>
        <v xml:space="preserve"> </v>
      </c>
      <c r="V75" s="93">
        <f t="shared" si="54"/>
        <v>1.7650462962962962E-2</v>
      </c>
      <c r="W75" s="82">
        <f t="shared" si="55"/>
        <v>3</v>
      </c>
      <c r="X75" s="99">
        <f t="shared" si="56"/>
        <v>3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0.98074074074074102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 t="s">
        <v>53</v>
      </c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>
        <v>1.7650462962962962E-2</v>
      </c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</row>
    <row r="76" spans="1:405" ht="11.25" customHeight="1" x14ac:dyDescent="0.2">
      <c r="A76" s="40" t="s">
        <v>31</v>
      </c>
      <c r="B76" s="102"/>
      <c r="C76" s="102"/>
      <c r="D76" s="102"/>
      <c r="E76" s="41" t="s">
        <v>1</v>
      </c>
      <c r="F76" s="42" t="str">
        <f t="shared" si="38"/>
        <v xml:space="preserve"> </v>
      </c>
      <c r="G76" s="42">
        <f t="shared" si="39"/>
        <v>1.7731481481481483E-2</v>
      </c>
      <c r="H76" s="42" t="str">
        <f t="shared" si="40"/>
        <v xml:space="preserve"> </v>
      </c>
      <c r="I76" s="42" t="str">
        <f t="shared" si="41"/>
        <v xml:space="preserve"> </v>
      </c>
      <c r="J76" s="42" t="str">
        <f t="shared" si="42"/>
        <v xml:space="preserve"> </v>
      </c>
      <c r="K76" s="42" t="str">
        <f t="shared" si="43"/>
        <v xml:space="preserve"> </v>
      </c>
      <c r="L76" s="42" t="str">
        <f t="shared" si="44"/>
        <v xml:space="preserve"> </v>
      </c>
      <c r="M76" s="42" t="str">
        <f t="shared" si="45"/>
        <v xml:space="preserve"> </v>
      </c>
      <c r="N76" s="42" t="str">
        <f t="shared" si="46"/>
        <v xml:space="preserve"> </v>
      </c>
      <c r="O76" s="42" t="str">
        <f t="shared" si="47"/>
        <v xml:space="preserve"> </v>
      </c>
      <c r="P76" s="42" t="str">
        <f t="shared" si="48"/>
        <v xml:space="preserve"> </v>
      </c>
      <c r="Q76" s="42" t="str">
        <f t="shared" si="49"/>
        <v xml:space="preserve"> </v>
      </c>
      <c r="R76" s="42" t="str">
        <f t="shared" si="50"/>
        <v xml:space="preserve"> </v>
      </c>
      <c r="S76" s="42" t="str">
        <f t="shared" si="51"/>
        <v xml:space="preserve"> </v>
      </c>
      <c r="T76" s="42" t="str">
        <f t="shared" si="52"/>
        <v xml:space="preserve"> </v>
      </c>
      <c r="U76" s="42" t="str">
        <f t="shared" si="53"/>
        <v xml:space="preserve"> </v>
      </c>
      <c r="V76" s="93">
        <f t="shared" si="54"/>
        <v>1.7731481481481483E-2</v>
      </c>
      <c r="W76" s="82">
        <f t="shared" si="55"/>
        <v>1</v>
      </c>
      <c r="X76" s="99">
        <f t="shared" si="56"/>
        <v>1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>
        <v>1.7731481481481483E-2</v>
      </c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</row>
    <row r="77" spans="1:405" ht="11.25" customHeight="1" x14ac:dyDescent="0.2">
      <c r="A77" s="40" t="s">
        <v>198</v>
      </c>
      <c r="B77" s="102"/>
      <c r="C77" s="102"/>
      <c r="D77" s="102"/>
      <c r="E77" s="41" t="s">
        <v>1</v>
      </c>
      <c r="F77" s="42" t="str">
        <f t="shared" si="38"/>
        <v xml:space="preserve"> </v>
      </c>
      <c r="G77" s="42" t="str">
        <f t="shared" si="39"/>
        <v xml:space="preserve"> </v>
      </c>
      <c r="H77" s="42" t="str">
        <f t="shared" si="40"/>
        <v xml:space="preserve"> </v>
      </c>
      <c r="I77" s="42" t="str">
        <f t="shared" si="41"/>
        <v xml:space="preserve"> </v>
      </c>
      <c r="J77" s="42" t="str">
        <f t="shared" si="42"/>
        <v xml:space="preserve"> </v>
      </c>
      <c r="K77" s="42" t="str">
        <f t="shared" si="43"/>
        <v xml:space="preserve"> </v>
      </c>
      <c r="L77" s="42" t="str">
        <f t="shared" si="44"/>
        <v xml:space="preserve"> </v>
      </c>
      <c r="M77" s="42" t="str">
        <f t="shared" si="45"/>
        <v xml:space="preserve"> </v>
      </c>
      <c r="N77" s="42" t="str">
        <f t="shared" si="46"/>
        <v xml:space="preserve"> </v>
      </c>
      <c r="O77" s="42">
        <f t="shared" si="47"/>
        <v>1.8564814814814815E-2</v>
      </c>
      <c r="P77" s="42">
        <f t="shared" si="48"/>
        <v>1.8800268990054866E-2</v>
      </c>
      <c r="Q77" s="42">
        <f t="shared" si="49"/>
        <v>1.9571759259259261E-2</v>
      </c>
      <c r="R77" s="42" t="str">
        <f t="shared" si="50"/>
        <v xml:space="preserve"> </v>
      </c>
      <c r="S77" s="42" t="str">
        <f t="shared" si="51"/>
        <v xml:space="preserve"> </v>
      </c>
      <c r="T77" s="42" t="str">
        <f t="shared" si="52"/>
        <v xml:space="preserve"> </v>
      </c>
      <c r="U77" s="42" t="str">
        <f t="shared" si="53"/>
        <v xml:space="preserve"> </v>
      </c>
      <c r="V77" s="93">
        <f t="shared" si="54"/>
        <v>1.7800925925925925E-2</v>
      </c>
      <c r="W77" s="82">
        <f t="shared" si="55"/>
        <v>19</v>
      </c>
      <c r="X77" s="99">
        <f t="shared" si="56"/>
        <v>19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>
        <v>1.8831018518518518E-2</v>
      </c>
      <c r="HO77" s="31"/>
      <c r="HP77" s="31"/>
      <c r="HQ77" s="31">
        <v>1.7800925925925925E-2</v>
      </c>
      <c r="HR77" s="31">
        <v>1.8865740740740742E-2</v>
      </c>
      <c r="HS77" s="31"/>
      <c r="HT77" s="31"/>
      <c r="HU77" s="31"/>
      <c r="HV77" s="31"/>
      <c r="HW77" s="31"/>
      <c r="HX77" s="31">
        <v>1.8402777777777778E-2</v>
      </c>
      <c r="HY77" s="31"/>
      <c r="HZ77" s="31"/>
      <c r="IA77" s="31"/>
      <c r="IB77" s="31"/>
      <c r="IC77" s="31">
        <v>1.892361111111111E-2</v>
      </c>
      <c r="ID77" s="31" t="s">
        <v>86</v>
      </c>
      <c r="IE77" s="31"/>
      <c r="IF77" s="31"/>
      <c r="IG77" s="31"/>
      <c r="IH77" s="31"/>
      <c r="II77" s="31"/>
      <c r="IJ77" s="31"/>
      <c r="IK77" s="31"/>
      <c r="IL77" s="31"/>
      <c r="IM77" s="31">
        <v>2.0057870370370368E-2</v>
      </c>
      <c r="IN77" s="31">
        <v>1.9618055555555555E-2</v>
      </c>
      <c r="IO77" s="138">
        <v>1.8726851851851852E-2</v>
      </c>
      <c r="IP77" s="31">
        <v>1.8460648148148146E-2</v>
      </c>
      <c r="IQ77" s="31"/>
      <c r="IR77" s="31"/>
      <c r="IS77" s="31"/>
      <c r="IT77" s="31">
        <v>1.8032407407407407E-2</v>
      </c>
      <c r="IU77" s="31"/>
      <c r="IV77" s="31"/>
      <c r="IW77" s="31"/>
      <c r="IX77" s="31"/>
      <c r="IY77" s="31">
        <v>1.8159722222222219E-2</v>
      </c>
      <c r="IZ77" s="31">
        <v>1.8634259259259257E-2</v>
      </c>
      <c r="JA77" s="31"/>
      <c r="JB77" s="31"/>
      <c r="JC77" s="31"/>
      <c r="JD77" s="31">
        <v>1.877314814814815E-2</v>
      </c>
      <c r="JE77" s="31">
        <v>1.873945794753086E-2</v>
      </c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>
        <v>2.0011574074074074E-2</v>
      </c>
      <c r="JX77" s="31">
        <v>1.9907407407407408E-2</v>
      </c>
      <c r="JY77" s="31">
        <v>1.9270833333333334E-2</v>
      </c>
      <c r="JZ77" s="31">
        <v>1.909722222222222E-2</v>
      </c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</row>
    <row r="78" spans="1:405" ht="11.25" customHeight="1" x14ac:dyDescent="0.2">
      <c r="A78" s="40" t="s">
        <v>14</v>
      </c>
      <c r="B78" s="102"/>
      <c r="C78" s="102"/>
      <c r="D78" s="102"/>
      <c r="E78" s="41" t="s">
        <v>1</v>
      </c>
      <c r="F78" s="42" t="str">
        <f t="shared" si="38"/>
        <v xml:space="preserve"> </v>
      </c>
      <c r="G78" s="42" t="str">
        <f t="shared" si="39"/>
        <v xml:space="preserve"> </v>
      </c>
      <c r="H78" s="42" t="str">
        <f t="shared" si="40"/>
        <v xml:space="preserve"> </v>
      </c>
      <c r="I78" s="42">
        <f t="shared" si="41"/>
        <v>1.8874999999999999E-2</v>
      </c>
      <c r="J78" s="42">
        <f t="shared" si="42"/>
        <v>1.8252314814814815E-2</v>
      </c>
      <c r="K78" s="42">
        <f t="shared" si="43"/>
        <v>1.8402777777777778E-2</v>
      </c>
      <c r="L78" s="42" t="str">
        <f t="shared" si="44"/>
        <v xml:space="preserve"> </v>
      </c>
      <c r="M78" s="42" t="str">
        <f t="shared" si="45"/>
        <v xml:space="preserve"> </v>
      </c>
      <c r="N78" s="42" t="str">
        <f t="shared" si="46"/>
        <v xml:space="preserve"> </v>
      </c>
      <c r="O78" s="42" t="str">
        <f t="shared" si="47"/>
        <v xml:space="preserve"> </v>
      </c>
      <c r="P78" s="42" t="str">
        <f t="shared" si="48"/>
        <v xml:space="preserve"> </v>
      </c>
      <c r="Q78" s="42" t="str">
        <f t="shared" si="49"/>
        <v xml:space="preserve"> </v>
      </c>
      <c r="R78" s="42" t="str">
        <f t="shared" si="50"/>
        <v xml:space="preserve"> </v>
      </c>
      <c r="S78" s="42" t="str">
        <f t="shared" si="51"/>
        <v xml:space="preserve"> </v>
      </c>
      <c r="T78" s="42" t="str">
        <f t="shared" si="52"/>
        <v xml:space="preserve"> </v>
      </c>
      <c r="U78" s="42" t="str">
        <f t="shared" si="53"/>
        <v xml:space="preserve"> </v>
      </c>
      <c r="V78" s="93">
        <f t="shared" si="54"/>
        <v>1.8067129629629631E-2</v>
      </c>
      <c r="W78" s="82">
        <f t="shared" si="55"/>
        <v>7</v>
      </c>
      <c r="X78" s="99">
        <f t="shared" si="56"/>
        <v>10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>
        <v>1.8067129629629631E-2</v>
      </c>
      <c r="BZ78" s="31"/>
      <c r="CA78" s="31">
        <v>1.8530092592592595E-2</v>
      </c>
      <c r="CB78" s="31">
        <v>1.8796296296296297E-2</v>
      </c>
      <c r="CC78" s="31"/>
      <c r="CD78" s="31">
        <v>1.9791666666666666E-2</v>
      </c>
      <c r="CE78" s="31"/>
      <c r="CF78" s="31"/>
      <c r="CG78" s="31">
        <v>1.9189814814814816E-2</v>
      </c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>
        <v>1.8252314814814815E-2</v>
      </c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>
        <v>1.8402777777777778E-2</v>
      </c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</row>
    <row r="79" spans="1:405" ht="11.25" customHeight="1" x14ac:dyDescent="0.2">
      <c r="A79" s="40" t="s">
        <v>307</v>
      </c>
      <c r="B79" s="102"/>
      <c r="C79" s="102"/>
      <c r="D79" s="102"/>
      <c r="E79" s="41" t="s">
        <v>1</v>
      </c>
      <c r="F79" s="42" t="str">
        <f t="shared" si="38"/>
        <v xml:space="preserve"> </v>
      </c>
      <c r="G79" s="42" t="str">
        <f t="shared" si="39"/>
        <v xml:space="preserve"> </v>
      </c>
      <c r="H79" s="42" t="str">
        <f t="shared" si="40"/>
        <v xml:space="preserve"> </v>
      </c>
      <c r="I79" s="42" t="str">
        <f t="shared" si="41"/>
        <v xml:space="preserve"> </v>
      </c>
      <c r="J79" s="42" t="str">
        <f t="shared" si="42"/>
        <v xml:space="preserve"> </v>
      </c>
      <c r="K79" s="42" t="str">
        <f t="shared" si="43"/>
        <v xml:space="preserve"> </v>
      </c>
      <c r="L79" s="42" t="str">
        <f t="shared" si="44"/>
        <v xml:space="preserve"> </v>
      </c>
      <c r="M79" s="42" t="str">
        <f t="shared" si="45"/>
        <v xml:space="preserve"> </v>
      </c>
      <c r="N79" s="42" t="str">
        <f t="shared" si="46"/>
        <v xml:space="preserve"> </v>
      </c>
      <c r="O79" s="42" t="str">
        <f t="shared" si="47"/>
        <v xml:space="preserve"> </v>
      </c>
      <c r="P79" s="42" t="str">
        <f t="shared" si="48"/>
        <v xml:space="preserve"> </v>
      </c>
      <c r="Q79" s="42" t="str">
        <f t="shared" si="49"/>
        <v xml:space="preserve"> </v>
      </c>
      <c r="R79" s="42">
        <f t="shared" si="50"/>
        <v>1.8078703703703704E-2</v>
      </c>
      <c r="S79" s="42" t="str">
        <f t="shared" si="51"/>
        <v xml:space="preserve"> </v>
      </c>
      <c r="T79" s="42" t="str">
        <f t="shared" si="52"/>
        <v xml:space="preserve"> </v>
      </c>
      <c r="U79" s="42" t="str">
        <f t="shared" si="53"/>
        <v xml:space="preserve"> </v>
      </c>
      <c r="V79" s="93">
        <f t="shared" si="54"/>
        <v>1.8078703703703704E-2</v>
      </c>
      <c r="W79" s="82">
        <f t="shared" si="55"/>
        <v>1</v>
      </c>
      <c r="X79" s="99">
        <f t="shared" si="56"/>
        <v>1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>
        <v>1.8078703703703704E-2</v>
      </c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</row>
    <row r="80" spans="1:405" ht="11.25" customHeight="1" x14ac:dyDescent="0.2">
      <c r="A80" s="40" t="s">
        <v>183</v>
      </c>
      <c r="B80" s="102"/>
      <c r="C80" s="102"/>
      <c r="D80" s="102"/>
      <c r="E80" s="41" t="s">
        <v>1</v>
      </c>
      <c r="F80" s="42" t="str">
        <f t="shared" si="38"/>
        <v xml:space="preserve"> </v>
      </c>
      <c r="G80" s="42" t="str">
        <f t="shared" si="39"/>
        <v xml:space="preserve"> </v>
      </c>
      <c r="H80" s="42" t="str">
        <f t="shared" si="40"/>
        <v xml:space="preserve"> </v>
      </c>
      <c r="I80" s="42" t="str">
        <f t="shared" si="41"/>
        <v xml:space="preserve"> </v>
      </c>
      <c r="J80" s="42" t="str">
        <f t="shared" si="42"/>
        <v xml:space="preserve"> </v>
      </c>
      <c r="K80" s="42" t="str">
        <f t="shared" si="43"/>
        <v xml:space="preserve"> </v>
      </c>
      <c r="L80" s="42" t="str">
        <f t="shared" si="44"/>
        <v xml:space="preserve"> </v>
      </c>
      <c r="M80" s="42" t="str">
        <f t="shared" si="45"/>
        <v xml:space="preserve"> </v>
      </c>
      <c r="N80" s="42">
        <f t="shared" si="46"/>
        <v>1.8356481481481481E-2</v>
      </c>
      <c r="O80" s="42" t="str">
        <f t="shared" si="47"/>
        <v xml:space="preserve"> </v>
      </c>
      <c r="P80" s="42" t="str">
        <f t="shared" si="48"/>
        <v xml:space="preserve"> </v>
      </c>
      <c r="Q80" s="42" t="str">
        <f t="shared" si="49"/>
        <v xml:space="preserve"> </v>
      </c>
      <c r="R80" s="42" t="str">
        <f t="shared" si="50"/>
        <v xml:space="preserve"> </v>
      </c>
      <c r="S80" s="42" t="str">
        <f t="shared" si="51"/>
        <v xml:space="preserve"> </v>
      </c>
      <c r="T80" s="42" t="str">
        <f t="shared" si="52"/>
        <v xml:space="preserve"> </v>
      </c>
      <c r="U80" s="42" t="str">
        <f t="shared" si="53"/>
        <v xml:space="preserve"> </v>
      </c>
      <c r="V80" s="93">
        <f t="shared" si="54"/>
        <v>1.8356481481481481E-2</v>
      </c>
      <c r="W80" s="82">
        <f t="shared" si="55"/>
        <v>1</v>
      </c>
      <c r="X80" s="99">
        <f t="shared" si="56"/>
        <v>1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>
        <v>1.8356481481481481E-2</v>
      </c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  <c r="IX80" s="31"/>
      <c r="IY80" s="31"/>
      <c r="IZ80" s="31"/>
      <c r="JA80" s="31"/>
      <c r="JB80" s="31"/>
      <c r="JC80" s="31"/>
      <c r="JD80" s="31"/>
      <c r="JE80" s="31"/>
      <c r="JF80" s="31"/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/>
      <c r="JZ80" s="31"/>
      <c r="KA80" s="31"/>
      <c r="KB80" s="31"/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  <c r="NN80" s="31"/>
      <c r="NO80" s="31"/>
      <c r="NP80" s="31"/>
      <c r="NQ80" s="31"/>
      <c r="NR80" s="31"/>
      <c r="NS80" s="31"/>
      <c r="NT80" s="31"/>
      <c r="NU80" s="31"/>
      <c r="NV80" s="31"/>
      <c r="NW80" s="31"/>
      <c r="NX80" s="31"/>
      <c r="NY80" s="31"/>
      <c r="NZ80" s="31"/>
      <c r="OA80" s="31"/>
      <c r="OB80" s="31"/>
      <c r="OC80" s="31"/>
      <c r="OD80" s="31"/>
      <c r="OE80" s="31"/>
      <c r="OF80" s="31"/>
      <c r="OG80" s="31"/>
      <c r="OH80" s="31"/>
      <c r="OI80" s="31"/>
      <c r="OJ80" s="31"/>
      <c r="OK80" s="31"/>
      <c r="OL80" s="31"/>
      <c r="OM80" s="31"/>
      <c r="ON80" s="31"/>
      <c r="OO80" s="31"/>
    </row>
    <row r="81" spans="1:405" ht="11.25" customHeight="1" x14ac:dyDescent="0.2">
      <c r="A81" s="40" t="s">
        <v>41</v>
      </c>
      <c r="B81" s="102"/>
      <c r="C81" s="102"/>
      <c r="D81" s="102"/>
      <c r="E81" s="41" t="s">
        <v>1</v>
      </c>
      <c r="F81" s="42" t="str">
        <f t="shared" si="38"/>
        <v xml:space="preserve"> </v>
      </c>
      <c r="G81" s="42" t="str">
        <f t="shared" si="39"/>
        <v xml:space="preserve"> </v>
      </c>
      <c r="H81" s="42">
        <f t="shared" si="40"/>
        <v>1.8640046296296293E-2</v>
      </c>
      <c r="I81" s="42" t="str">
        <f t="shared" si="41"/>
        <v xml:space="preserve"> </v>
      </c>
      <c r="J81" s="42" t="str">
        <f t="shared" si="42"/>
        <v xml:space="preserve"> </v>
      </c>
      <c r="K81" s="42" t="str">
        <f t="shared" si="43"/>
        <v xml:space="preserve"> </v>
      </c>
      <c r="L81" s="42" t="str">
        <f t="shared" si="44"/>
        <v xml:space="preserve"> </v>
      </c>
      <c r="M81" s="42" t="str">
        <f t="shared" si="45"/>
        <v xml:space="preserve"> </v>
      </c>
      <c r="N81" s="42" t="str">
        <f t="shared" si="46"/>
        <v xml:space="preserve"> </v>
      </c>
      <c r="O81" s="42" t="str">
        <f t="shared" si="47"/>
        <v xml:space="preserve"> </v>
      </c>
      <c r="P81" s="42" t="str">
        <f t="shared" si="48"/>
        <v xml:space="preserve"> </v>
      </c>
      <c r="Q81" s="42" t="str">
        <f t="shared" si="49"/>
        <v xml:space="preserve"> </v>
      </c>
      <c r="R81" s="42" t="str">
        <f t="shared" si="50"/>
        <v xml:space="preserve"> </v>
      </c>
      <c r="S81" s="42" t="str">
        <f t="shared" si="51"/>
        <v xml:space="preserve"> </v>
      </c>
      <c r="T81" s="42" t="str">
        <f t="shared" si="52"/>
        <v xml:space="preserve"> </v>
      </c>
      <c r="U81" s="42" t="str">
        <f t="shared" si="53"/>
        <v xml:space="preserve"> </v>
      </c>
      <c r="V81" s="93">
        <f t="shared" si="54"/>
        <v>1.8368055555555554E-2</v>
      </c>
      <c r="W81" s="82">
        <f t="shared" si="55"/>
        <v>2</v>
      </c>
      <c r="X81" s="99">
        <f t="shared" si="56"/>
        <v>2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>
        <v>1.8912037037037036E-2</v>
      </c>
      <c r="BF81" s="31"/>
      <c r="BG81" s="31"/>
      <c r="BH81" s="31">
        <v>1.8368055555555554E-2</v>
      </c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/>
      <c r="LD81" s="31"/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/>
      <c r="LW81" s="31"/>
      <c r="LX81" s="31"/>
      <c r="LY81" s="31"/>
      <c r="LZ81" s="31"/>
      <c r="MA81" s="31"/>
      <c r="MB81" s="31"/>
      <c r="MC81" s="31"/>
      <c r="MD81" s="31"/>
      <c r="ME81" s="31"/>
      <c r="MF81" s="31"/>
      <c r="MG81" s="31"/>
      <c r="MH81" s="31"/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/>
      <c r="NF81" s="31"/>
      <c r="NG81" s="31"/>
      <c r="NH81" s="31"/>
      <c r="NI81" s="31"/>
      <c r="NJ81" s="31"/>
      <c r="NK81" s="31"/>
      <c r="NL81" s="31"/>
      <c r="NM81" s="31"/>
      <c r="NN81" s="31"/>
      <c r="NO81" s="31"/>
      <c r="NP81" s="31"/>
      <c r="NQ81" s="31"/>
      <c r="NR81" s="31"/>
      <c r="NS81" s="31"/>
      <c r="NT81" s="31"/>
      <c r="NU81" s="31"/>
      <c r="NV81" s="31"/>
      <c r="NW81" s="31"/>
      <c r="NX81" s="31"/>
      <c r="NY81" s="31"/>
      <c r="NZ81" s="31"/>
      <c r="OA81" s="31"/>
      <c r="OB81" s="31"/>
      <c r="OC81" s="31"/>
      <c r="OD81" s="31"/>
      <c r="OE81" s="31"/>
      <c r="OF81" s="31"/>
      <c r="OG81" s="31"/>
      <c r="OH81" s="31"/>
      <c r="OI81" s="31"/>
      <c r="OJ81" s="31"/>
      <c r="OK81" s="31"/>
      <c r="OL81" s="31"/>
      <c r="OM81" s="31"/>
      <c r="ON81" s="31"/>
      <c r="OO81" s="31"/>
    </row>
    <row r="82" spans="1:405" ht="11.25" customHeight="1" x14ac:dyDescent="0.2">
      <c r="A82" s="40" t="s">
        <v>311</v>
      </c>
      <c r="B82" s="102"/>
      <c r="C82" s="102"/>
      <c r="D82" s="102"/>
      <c r="E82" s="41" t="s">
        <v>1</v>
      </c>
      <c r="F82" s="42" t="str">
        <f t="shared" si="38"/>
        <v xml:space="preserve"> </v>
      </c>
      <c r="G82" s="42" t="str">
        <f t="shared" si="39"/>
        <v xml:space="preserve"> </v>
      </c>
      <c r="H82" s="42" t="str">
        <f t="shared" si="40"/>
        <v xml:space="preserve"> </v>
      </c>
      <c r="I82" s="42" t="str">
        <f t="shared" si="41"/>
        <v xml:space="preserve"> </v>
      </c>
      <c r="J82" s="42" t="str">
        <f t="shared" si="42"/>
        <v xml:space="preserve"> </v>
      </c>
      <c r="K82" s="42" t="str">
        <f t="shared" si="43"/>
        <v xml:space="preserve"> </v>
      </c>
      <c r="L82" s="42" t="str">
        <f t="shared" si="44"/>
        <v xml:space="preserve"> </v>
      </c>
      <c r="M82" s="42" t="str">
        <f t="shared" si="45"/>
        <v xml:space="preserve"> </v>
      </c>
      <c r="N82" s="42" t="str">
        <f t="shared" si="46"/>
        <v xml:space="preserve"> </v>
      </c>
      <c r="O82" s="42" t="str">
        <f t="shared" si="47"/>
        <v xml:space="preserve"> </v>
      </c>
      <c r="P82" s="42" t="str">
        <f t="shared" si="48"/>
        <v xml:space="preserve"> </v>
      </c>
      <c r="Q82" s="42" t="str">
        <f t="shared" si="49"/>
        <v xml:space="preserve"> </v>
      </c>
      <c r="R82" s="42">
        <f t="shared" si="50"/>
        <v>1.8564814814814815E-2</v>
      </c>
      <c r="S82" s="42" t="str">
        <f t="shared" si="51"/>
        <v xml:space="preserve"> </v>
      </c>
      <c r="T82" s="42" t="str">
        <f t="shared" si="52"/>
        <v xml:space="preserve"> </v>
      </c>
      <c r="U82" s="42" t="str">
        <f t="shared" si="53"/>
        <v xml:space="preserve"> </v>
      </c>
      <c r="V82" s="93">
        <f t="shared" si="54"/>
        <v>1.8564814814814815E-2</v>
      </c>
      <c r="W82" s="82">
        <f t="shared" si="55"/>
        <v>1</v>
      </c>
      <c r="X82" s="99">
        <f t="shared" si="56"/>
        <v>1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>
        <v>1.8564814814814815E-2</v>
      </c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  <c r="NJ82" s="31"/>
      <c r="NK82" s="31"/>
      <c r="NL82" s="31"/>
      <c r="NM82" s="31"/>
      <c r="NN82" s="31"/>
      <c r="NO82" s="31"/>
      <c r="NP82" s="31"/>
      <c r="NQ82" s="31"/>
      <c r="NR82" s="31"/>
      <c r="NS82" s="31"/>
      <c r="NT82" s="31"/>
      <c r="NU82" s="31"/>
      <c r="NV82" s="31"/>
      <c r="NW82" s="31"/>
      <c r="NX82" s="31"/>
      <c r="NY82" s="31"/>
      <c r="NZ82" s="31"/>
      <c r="OA82" s="31"/>
      <c r="OB82" s="31"/>
      <c r="OC82" s="31"/>
      <c r="OD82" s="31"/>
      <c r="OE82" s="31"/>
      <c r="OF82" s="31"/>
      <c r="OG82" s="31"/>
      <c r="OH82" s="31"/>
      <c r="OI82" s="31"/>
      <c r="OJ82" s="31"/>
      <c r="OK82" s="31"/>
      <c r="OL82" s="31"/>
      <c r="OM82" s="31"/>
      <c r="ON82" s="31"/>
      <c r="OO82" s="31"/>
    </row>
    <row r="83" spans="1:405" ht="11.25" customHeight="1" x14ac:dyDescent="0.2">
      <c r="A83" s="40" t="s">
        <v>40</v>
      </c>
      <c r="B83" s="102"/>
      <c r="C83" s="102"/>
      <c r="D83" s="102"/>
      <c r="E83" s="41" t="s">
        <v>1</v>
      </c>
      <c r="F83" s="42" t="str">
        <f t="shared" si="38"/>
        <v xml:space="preserve"> </v>
      </c>
      <c r="G83" s="42" t="str">
        <f t="shared" si="39"/>
        <v xml:space="preserve"> </v>
      </c>
      <c r="H83" s="42">
        <f t="shared" si="40"/>
        <v>1.8634259259259257E-2</v>
      </c>
      <c r="I83" s="42" t="str">
        <f t="shared" si="41"/>
        <v xml:space="preserve"> </v>
      </c>
      <c r="J83" s="42" t="str">
        <f t="shared" si="42"/>
        <v xml:space="preserve"> </v>
      </c>
      <c r="K83" s="42" t="str">
        <f t="shared" si="43"/>
        <v xml:space="preserve"> </v>
      </c>
      <c r="L83" s="42" t="str">
        <f t="shared" si="44"/>
        <v xml:space="preserve"> </v>
      </c>
      <c r="M83" s="42" t="str">
        <f t="shared" si="45"/>
        <v xml:space="preserve"> </v>
      </c>
      <c r="N83" s="42" t="str">
        <f t="shared" si="46"/>
        <v xml:space="preserve"> </v>
      </c>
      <c r="O83" s="42" t="str">
        <f t="shared" si="47"/>
        <v xml:space="preserve"> </v>
      </c>
      <c r="P83" s="42" t="str">
        <f t="shared" si="48"/>
        <v xml:space="preserve"> </v>
      </c>
      <c r="Q83" s="42" t="str">
        <f t="shared" si="49"/>
        <v xml:space="preserve"> </v>
      </c>
      <c r="R83" s="42" t="str">
        <f t="shared" si="50"/>
        <v xml:space="preserve"> </v>
      </c>
      <c r="S83" s="42" t="str">
        <f t="shared" si="51"/>
        <v xml:space="preserve"> </v>
      </c>
      <c r="T83" s="42" t="str">
        <f t="shared" si="52"/>
        <v xml:space="preserve"> </v>
      </c>
      <c r="U83" s="42" t="str">
        <f t="shared" si="53"/>
        <v xml:space="preserve"> </v>
      </c>
      <c r="V83" s="93">
        <f t="shared" si="54"/>
        <v>1.8634259259259257E-2</v>
      </c>
      <c r="W83" s="82">
        <f t="shared" si="55"/>
        <v>1</v>
      </c>
      <c r="X83" s="99">
        <f t="shared" si="56"/>
        <v>1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>
        <v>1.8634259259259257E-2</v>
      </c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  <c r="NN83" s="31"/>
      <c r="NO83" s="31"/>
      <c r="NP83" s="31"/>
      <c r="NQ83" s="31"/>
      <c r="NR83" s="31"/>
      <c r="NS83" s="31"/>
      <c r="NT83" s="31"/>
      <c r="NU83" s="31"/>
      <c r="NV83" s="31"/>
      <c r="NW83" s="31"/>
      <c r="NX83" s="31"/>
      <c r="NY83" s="31"/>
      <c r="NZ83" s="31"/>
      <c r="OA83" s="31"/>
      <c r="OB83" s="31"/>
      <c r="OC83" s="31"/>
      <c r="OD83" s="31"/>
      <c r="OE83" s="31"/>
      <c r="OF83" s="31"/>
      <c r="OG83" s="31"/>
      <c r="OH83" s="31"/>
      <c r="OI83" s="31"/>
      <c r="OJ83" s="31"/>
      <c r="OK83" s="31"/>
      <c r="OL83" s="31"/>
      <c r="OM83" s="31"/>
      <c r="ON83" s="31"/>
      <c r="OO83" s="31"/>
    </row>
    <row r="84" spans="1:405" ht="11.25" customHeight="1" x14ac:dyDescent="0.2">
      <c r="A84" s="40" t="s">
        <v>72</v>
      </c>
      <c r="B84" s="102"/>
      <c r="C84" s="102"/>
      <c r="D84" s="102"/>
      <c r="E84" s="41" t="s">
        <v>1</v>
      </c>
      <c r="F84" s="42" t="str">
        <f t="shared" si="38"/>
        <v xml:space="preserve"> </v>
      </c>
      <c r="G84" s="42" t="str">
        <f t="shared" si="39"/>
        <v xml:space="preserve"> </v>
      </c>
      <c r="H84" s="42" t="str">
        <f t="shared" si="40"/>
        <v xml:space="preserve"> </v>
      </c>
      <c r="I84" s="42" t="str">
        <f t="shared" si="41"/>
        <v xml:space="preserve"> </v>
      </c>
      <c r="J84" s="42">
        <f t="shared" si="42"/>
        <v>1.8900462962962963E-2</v>
      </c>
      <c r="K84" s="42" t="str">
        <f t="shared" si="43"/>
        <v xml:space="preserve"> </v>
      </c>
      <c r="L84" s="42" t="str">
        <f t="shared" si="44"/>
        <v xml:space="preserve"> </v>
      </c>
      <c r="M84" s="42" t="str">
        <f t="shared" si="45"/>
        <v xml:space="preserve"> </v>
      </c>
      <c r="N84" s="42" t="str">
        <f t="shared" si="46"/>
        <v xml:space="preserve"> </v>
      </c>
      <c r="O84" s="42" t="str">
        <f t="shared" si="47"/>
        <v xml:space="preserve"> </v>
      </c>
      <c r="P84" s="42" t="str">
        <f t="shared" si="48"/>
        <v xml:space="preserve"> </v>
      </c>
      <c r="Q84" s="42" t="str">
        <f t="shared" si="49"/>
        <v xml:space="preserve"> </v>
      </c>
      <c r="R84" s="42" t="str">
        <f t="shared" si="50"/>
        <v xml:space="preserve"> </v>
      </c>
      <c r="S84" s="42" t="str">
        <f t="shared" si="51"/>
        <v xml:space="preserve"> </v>
      </c>
      <c r="T84" s="42" t="str">
        <f t="shared" si="52"/>
        <v xml:space="preserve"> </v>
      </c>
      <c r="U84" s="42" t="str">
        <f t="shared" si="53"/>
        <v xml:space="preserve"> </v>
      </c>
      <c r="V84" s="93">
        <f t="shared" si="54"/>
        <v>1.8900462962962963E-2</v>
      </c>
      <c r="W84" s="82">
        <f t="shared" si="55"/>
        <v>1</v>
      </c>
      <c r="X84" s="99">
        <f t="shared" si="56"/>
        <v>1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>
        <v>1.8900462962962963E-2</v>
      </c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</row>
    <row r="85" spans="1:405" ht="11.25" customHeight="1" x14ac:dyDescent="0.2">
      <c r="A85" s="40" t="s">
        <v>234</v>
      </c>
      <c r="B85" s="102"/>
      <c r="C85" s="102"/>
      <c r="D85" s="102"/>
      <c r="E85" s="41" t="s">
        <v>1</v>
      </c>
      <c r="F85" s="42" t="str">
        <f t="shared" si="38"/>
        <v xml:space="preserve"> </v>
      </c>
      <c r="G85" s="42" t="str">
        <f t="shared" si="39"/>
        <v xml:space="preserve"> </v>
      </c>
      <c r="H85" s="42" t="str">
        <f t="shared" si="40"/>
        <v xml:space="preserve"> </v>
      </c>
      <c r="I85" s="42" t="str">
        <f t="shared" si="41"/>
        <v xml:space="preserve"> </v>
      </c>
      <c r="J85" s="42" t="str">
        <f t="shared" si="42"/>
        <v xml:space="preserve"> </v>
      </c>
      <c r="K85" s="42" t="str">
        <f t="shared" si="43"/>
        <v xml:space="preserve"> </v>
      </c>
      <c r="L85" s="42" t="str">
        <f t="shared" si="44"/>
        <v xml:space="preserve"> </v>
      </c>
      <c r="M85" s="42" t="str">
        <f t="shared" si="45"/>
        <v xml:space="preserve"> </v>
      </c>
      <c r="N85" s="42" t="str">
        <f t="shared" si="46"/>
        <v xml:space="preserve"> </v>
      </c>
      <c r="O85" s="42" t="str">
        <f t="shared" si="47"/>
        <v xml:space="preserve"> </v>
      </c>
      <c r="P85" s="42">
        <f t="shared" si="48"/>
        <v>2.0627314814814814E-2</v>
      </c>
      <c r="Q85" s="42" t="str">
        <f t="shared" si="49"/>
        <v xml:space="preserve"> </v>
      </c>
      <c r="R85" s="42" t="str">
        <f t="shared" si="50"/>
        <v xml:space="preserve"> </v>
      </c>
      <c r="S85" s="42" t="str">
        <f t="shared" si="51"/>
        <v xml:space="preserve"> </v>
      </c>
      <c r="T85" s="42" t="str">
        <f t="shared" si="52"/>
        <v xml:space="preserve"> </v>
      </c>
      <c r="U85" s="42" t="str">
        <f t="shared" si="53"/>
        <v xml:space="preserve"> </v>
      </c>
      <c r="V85" s="93">
        <f t="shared" si="54"/>
        <v>1.8912037037037036E-2</v>
      </c>
      <c r="W85" s="82">
        <f t="shared" si="55"/>
        <v>5</v>
      </c>
      <c r="X85" s="99">
        <f t="shared" si="56"/>
        <v>7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>
        <v>2.2210648148148149E-2</v>
      </c>
      <c r="IL85" s="31">
        <v>2.0543981481481479E-2</v>
      </c>
      <c r="IM85" s="31"/>
      <c r="IN85" s="31"/>
      <c r="IO85" s="31"/>
      <c r="IP85" s="31"/>
      <c r="IQ85" s="31"/>
      <c r="IR85" s="31"/>
      <c r="IS85" s="31"/>
      <c r="IT85" s="31"/>
      <c r="IU85" s="31"/>
      <c r="IV85" s="31">
        <v>2.0937500000000001E-2</v>
      </c>
      <c r="IW85" s="31">
        <v>1.8912037037037036E-2</v>
      </c>
      <c r="IX85" s="31"/>
      <c r="IY85" s="31">
        <v>2.0532407407407405E-2</v>
      </c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  <c r="NN85" s="31"/>
      <c r="NO85" s="31"/>
      <c r="NP85" s="31"/>
      <c r="NQ85" s="31"/>
      <c r="NR85" s="31"/>
      <c r="NS85" s="31"/>
      <c r="NT85" s="31"/>
      <c r="NU85" s="31"/>
      <c r="NV85" s="31"/>
      <c r="NW85" s="31"/>
      <c r="NX85" s="31"/>
      <c r="NY85" s="31"/>
      <c r="NZ85" s="31"/>
      <c r="OA85" s="31"/>
      <c r="OB85" s="31"/>
      <c r="OC85" s="31"/>
      <c r="OD85" s="31"/>
      <c r="OE85" s="31"/>
      <c r="OF85" s="31"/>
      <c r="OG85" s="31"/>
      <c r="OH85" s="31"/>
      <c r="OI85" s="31"/>
      <c r="OJ85" s="31"/>
      <c r="OK85" s="31"/>
      <c r="OL85" s="31"/>
      <c r="OM85" s="31"/>
      <c r="ON85" s="31"/>
      <c r="OO85" s="31"/>
    </row>
    <row r="86" spans="1:405" ht="11.25" customHeight="1" x14ac:dyDescent="0.2">
      <c r="A86" s="40" t="s">
        <v>123</v>
      </c>
      <c r="B86" s="102"/>
      <c r="C86" s="102"/>
      <c r="D86" s="102"/>
      <c r="E86" s="41" t="s">
        <v>1</v>
      </c>
      <c r="F86" s="42" t="str">
        <f t="shared" si="38"/>
        <v xml:space="preserve"> </v>
      </c>
      <c r="G86" s="42" t="str">
        <f t="shared" si="39"/>
        <v xml:space="preserve"> </v>
      </c>
      <c r="H86" s="42" t="str">
        <f t="shared" si="40"/>
        <v xml:space="preserve"> </v>
      </c>
      <c r="I86" s="42" t="str">
        <f t="shared" si="41"/>
        <v xml:space="preserve"> </v>
      </c>
      <c r="J86" s="42" t="str">
        <f t="shared" si="42"/>
        <v xml:space="preserve"> </v>
      </c>
      <c r="K86" s="42" t="str">
        <f t="shared" si="43"/>
        <v xml:space="preserve"> </v>
      </c>
      <c r="L86" s="42" t="str">
        <f t="shared" si="44"/>
        <v xml:space="preserve"> </v>
      </c>
      <c r="M86" s="42">
        <f t="shared" si="45"/>
        <v>1.8287037037037036E-2</v>
      </c>
      <c r="N86" s="42">
        <f t="shared" si="46"/>
        <v>1.8119212962962962E-2</v>
      </c>
      <c r="O86" s="42">
        <f t="shared" si="47"/>
        <v>1.8247685185185186E-2</v>
      </c>
      <c r="P86" s="42" t="str">
        <f t="shared" si="48"/>
        <v xml:space="preserve"> </v>
      </c>
      <c r="Q86" s="42">
        <f t="shared" si="49"/>
        <v>1.8611111111111113E-2</v>
      </c>
      <c r="R86" s="42">
        <f t="shared" si="50"/>
        <v>1.873456790123457E-2</v>
      </c>
      <c r="S86" s="42">
        <f t="shared" si="51"/>
        <v>1.8258101851851852E-2</v>
      </c>
      <c r="T86" s="42">
        <f t="shared" si="52"/>
        <v>1.8549382716049379E-2</v>
      </c>
      <c r="U86" s="42" t="str">
        <f t="shared" si="53"/>
        <v xml:space="preserve"> </v>
      </c>
      <c r="V86" s="93">
        <f t="shared" si="54"/>
        <v>1.7199074074074071E-2</v>
      </c>
      <c r="W86" s="82">
        <f t="shared" si="55"/>
        <v>23</v>
      </c>
      <c r="X86" s="99">
        <f t="shared" si="56"/>
        <v>34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>
        <v>1.8229166666666668E-2</v>
      </c>
      <c r="FN86" s="31">
        <v>1.7881944444444443E-2</v>
      </c>
      <c r="FO86" s="31">
        <v>1.7939814814814815E-2</v>
      </c>
      <c r="FP86" s="31">
        <v>1.909722222222222E-2</v>
      </c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>
        <v>1.7881944444444443E-2</v>
      </c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>
        <v>1.8356481481481481E-2</v>
      </c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>
        <v>1.9178240740740742E-2</v>
      </c>
      <c r="HN86" s="31">
        <v>1.7847222222222223E-2</v>
      </c>
      <c r="HO86" s="31"/>
      <c r="HP86" s="31"/>
      <c r="HQ86" s="31"/>
      <c r="HR86" s="31"/>
      <c r="HS86" s="31"/>
      <c r="HT86" s="31"/>
      <c r="HU86" s="31">
        <v>1.8726851851851852E-2</v>
      </c>
      <c r="HV86" s="31"/>
      <c r="HW86" s="31">
        <v>1.8287037037037036E-2</v>
      </c>
      <c r="HX86" s="31">
        <v>1.7199074074074071E-2</v>
      </c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>
        <v>1.9652777777777779E-2</v>
      </c>
      <c r="JR86" s="31"/>
      <c r="JS86" s="31">
        <v>1.7905092592592594E-2</v>
      </c>
      <c r="JT86" s="31">
        <v>1.90625E-2</v>
      </c>
      <c r="JU86" s="31">
        <v>1.7824074074074076E-2</v>
      </c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>
        <v>1.96875E-2</v>
      </c>
      <c r="KP86" s="31"/>
      <c r="KQ86" s="31"/>
      <c r="KR86" s="31"/>
      <c r="KS86" s="31"/>
      <c r="KT86" s="31"/>
      <c r="KU86" s="31"/>
      <c r="KV86" s="31"/>
      <c r="KW86" s="31"/>
      <c r="KX86" s="31"/>
      <c r="KY86" s="31">
        <v>1.8206018518518517E-2</v>
      </c>
      <c r="KZ86" s="31"/>
      <c r="LA86" s="31"/>
      <c r="LB86" s="31">
        <v>1.8310185185185186E-2</v>
      </c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>
        <v>1.9085648148148147E-2</v>
      </c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>
        <v>1.7430555555555553E-2</v>
      </c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>
        <v>1.7685185185185182E-2</v>
      </c>
      <c r="NA86" s="31"/>
      <c r="NB86" s="31"/>
      <c r="NC86" s="31">
        <v>1.9039351851851852E-2</v>
      </c>
      <c r="ND86" s="31"/>
      <c r="NE86" s="31">
        <v>1.892361111111111E-2</v>
      </c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/>
      <c r="OG86" s="31"/>
      <c r="OH86" s="31"/>
      <c r="OI86" s="31"/>
      <c r="OJ86" s="31"/>
      <c r="OK86" s="31"/>
      <c r="OL86" s="31"/>
      <c r="OM86" s="31"/>
      <c r="ON86" s="31"/>
      <c r="OO86" s="31"/>
    </row>
    <row r="87" spans="1:405" ht="11.25" customHeight="1" x14ac:dyDescent="0.2">
      <c r="A87" s="40" t="s">
        <v>324</v>
      </c>
      <c r="B87" s="102"/>
      <c r="C87" s="102"/>
      <c r="D87" s="102"/>
      <c r="E87" s="41" t="s">
        <v>1</v>
      </c>
      <c r="F87" s="42" t="str">
        <f t="shared" si="38"/>
        <v xml:space="preserve"> </v>
      </c>
      <c r="G87" s="42" t="str">
        <f t="shared" si="39"/>
        <v xml:space="preserve"> </v>
      </c>
      <c r="H87" s="42" t="str">
        <f t="shared" si="40"/>
        <v xml:space="preserve"> </v>
      </c>
      <c r="I87" s="42" t="str">
        <f t="shared" si="41"/>
        <v xml:space="preserve"> </v>
      </c>
      <c r="J87" s="42" t="str">
        <f t="shared" si="42"/>
        <v xml:space="preserve"> </v>
      </c>
      <c r="K87" s="42" t="str">
        <f t="shared" si="43"/>
        <v xml:space="preserve"> </v>
      </c>
      <c r="L87" s="42" t="str">
        <f t="shared" si="44"/>
        <v xml:space="preserve"> </v>
      </c>
      <c r="M87" s="42" t="str">
        <f t="shared" si="45"/>
        <v xml:space="preserve"> </v>
      </c>
      <c r="N87" s="42" t="str">
        <f t="shared" si="46"/>
        <v xml:space="preserve"> </v>
      </c>
      <c r="O87" s="42" t="str">
        <f t="shared" si="47"/>
        <v xml:space="preserve"> </v>
      </c>
      <c r="P87" s="42" t="str">
        <f t="shared" si="48"/>
        <v xml:space="preserve"> </v>
      </c>
      <c r="Q87" s="42" t="str">
        <f t="shared" si="49"/>
        <v xml:space="preserve"> </v>
      </c>
      <c r="R87" s="42" t="str">
        <f t="shared" si="50"/>
        <v xml:space="preserve"> </v>
      </c>
      <c r="S87" s="42">
        <f t="shared" si="51"/>
        <v>1.7922453703703704E-2</v>
      </c>
      <c r="T87" s="42">
        <f t="shared" si="52"/>
        <v>1.7939814814814815E-2</v>
      </c>
      <c r="U87" s="42">
        <f t="shared" si="53"/>
        <v>1.8755787037037036E-2</v>
      </c>
      <c r="V87" s="93">
        <f t="shared" si="54"/>
        <v>1.7326388888888888E-2</v>
      </c>
      <c r="W87" s="82">
        <f t="shared" si="55"/>
        <v>13</v>
      </c>
      <c r="X87" s="99">
        <f t="shared" si="56"/>
        <v>13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>
        <v>1.7326388888888888E-2</v>
      </c>
      <c r="LS87" s="31">
        <v>1.8518518518518521E-2</v>
      </c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>
        <v>1.8217592592592594E-2</v>
      </c>
      <c r="MM87" s="31">
        <v>1.834490740740741E-2</v>
      </c>
      <c r="MN87" s="31">
        <v>1.7800925925925925E-2</v>
      </c>
      <c r="MO87" s="31">
        <v>1.7673611111111109E-2</v>
      </c>
      <c r="MP87" s="31"/>
      <c r="MQ87" s="31">
        <v>1.7662037037037035E-2</v>
      </c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>
        <v>1.8206018518518517E-2</v>
      </c>
      <c r="NU87" s="31"/>
      <c r="NV87" s="31">
        <v>2.0682870370370372E-2</v>
      </c>
      <c r="NW87" s="31">
        <v>1.8217592592592594E-2</v>
      </c>
      <c r="NX87" s="31"/>
      <c r="NY87" s="31"/>
      <c r="NZ87" s="31">
        <v>1.9143518518518518E-2</v>
      </c>
      <c r="OA87" s="31">
        <v>1.8090277777777778E-2</v>
      </c>
      <c r="OB87" s="31"/>
      <c r="OC87" s="31"/>
      <c r="OD87" s="31"/>
      <c r="OE87" s="31"/>
      <c r="OF87" s="31">
        <v>1.8194444444444444E-2</v>
      </c>
      <c r="OG87" s="31"/>
      <c r="OH87" s="31"/>
      <c r="OI87" s="31"/>
      <c r="OJ87" s="31"/>
      <c r="OK87" s="31"/>
      <c r="OL87" s="31"/>
      <c r="OM87" s="31"/>
      <c r="ON87" s="31"/>
      <c r="OO87" s="31"/>
    </row>
    <row r="88" spans="1:405" ht="11.25" customHeight="1" x14ac:dyDescent="0.2">
      <c r="A88" s="40" t="s">
        <v>372</v>
      </c>
      <c r="B88" s="102"/>
      <c r="C88" s="102"/>
      <c r="D88" s="102"/>
      <c r="E88" s="41" t="s">
        <v>1</v>
      </c>
      <c r="F88" s="42" t="str">
        <f t="shared" si="38"/>
        <v xml:space="preserve"> </v>
      </c>
      <c r="G88" s="42" t="str">
        <f t="shared" si="39"/>
        <v xml:space="preserve"> </v>
      </c>
      <c r="H88" s="42" t="str">
        <f t="shared" si="40"/>
        <v xml:space="preserve"> </v>
      </c>
      <c r="I88" s="42" t="str">
        <f t="shared" si="41"/>
        <v xml:space="preserve"> </v>
      </c>
      <c r="J88" s="42" t="str">
        <f t="shared" si="42"/>
        <v xml:space="preserve"> </v>
      </c>
      <c r="K88" s="42" t="str">
        <f t="shared" si="43"/>
        <v xml:space="preserve"> </v>
      </c>
      <c r="L88" s="42" t="str">
        <f t="shared" si="44"/>
        <v xml:space="preserve"> </v>
      </c>
      <c r="M88" s="42" t="str">
        <f t="shared" si="45"/>
        <v xml:space="preserve"> </v>
      </c>
      <c r="N88" s="42" t="str">
        <f t="shared" si="46"/>
        <v xml:space="preserve"> </v>
      </c>
      <c r="O88" s="42" t="str">
        <f t="shared" si="47"/>
        <v xml:space="preserve"> </v>
      </c>
      <c r="P88" s="42" t="str">
        <f t="shared" si="48"/>
        <v xml:space="preserve"> </v>
      </c>
      <c r="Q88" s="42" t="str">
        <f t="shared" si="49"/>
        <v xml:space="preserve"> </v>
      </c>
      <c r="R88" s="42" t="str">
        <f t="shared" si="50"/>
        <v xml:space="preserve"> </v>
      </c>
      <c r="S88" s="42" t="str">
        <f t="shared" si="51"/>
        <v xml:space="preserve"> </v>
      </c>
      <c r="T88" s="42" t="str">
        <f t="shared" si="52"/>
        <v xml:space="preserve"> </v>
      </c>
      <c r="U88" s="42">
        <f t="shared" si="53"/>
        <v>1.7708333333333333E-2</v>
      </c>
      <c r="V88" s="93">
        <f t="shared" si="54"/>
        <v>1.7708333333333333E-2</v>
      </c>
      <c r="W88" s="82">
        <f t="shared" si="55"/>
        <v>1</v>
      </c>
      <c r="X88" s="99">
        <f t="shared" si="56"/>
        <v>1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>
        <v>1.7708333333333333E-2</v>
      </c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</row>
    <row r="89" spans="1:405" ht="11.25" customHeight="1" x14ac:dyDescent="0.2">
      <c r="A89" s="40" t="s">
        <v>370</v>
      </c>
      <c r="B89" s="102"/>
      <c r="C89" s="102"/>
      <c r="D89" s="102"/>
      <c r="E89" s="41" t="s">
        <v>1</v>
      </c>
      <c r="F89" s="42" t="str">
        <f t="shared" si="38"/>
        <v xml:space="preserve"> </v>
      </c>
      <c r="G89" s="42" t="str">
        <f t="shared" si="39"/>
        <v xml:space="preserve"> </v>
      </c>
      <c r="H89" s="42" t="str">
        <f t="shared" si="40"/>
        <v xml:space="preserve"> </v>
      </c>
      <c r="I89" s="42" t="str">
        <f t="shared" si="41"/>
        <v xml:space="preserve"> </v>
      </c>
      <c r="J89" s="42" t="str">
        <f t="shared" si="42"/>
        <v xml:space="preserve"> </v>
      </c>
      <c r="K89" s="42" t="str">
        <f t="shared" si="43"/>
        <v xml:space="preserve"> </v>
      </c>
      <c r="L89" s="42" t="str">
        <f t="shared" si="44"/>
        <v xml:space="preserve"> </v>
      </c>
      <c r="M89" s="42" t="str">
        <f t="shared" si="45"/>
        <v xml:space="preserve"> </v>
      </c>
      <c r="N89" s="42" t="str">
        <f t="shared" si="46"/>
        <v xml:space="preserve"> </v>
      </c>
      <c r="O89" s="42" t="str">
        <f t="shared" si="47"/>
        <v xml:space="preserve"> </v>
      </c>
      <c r="P89" s="42" t="str">
        <f t="shared" si="48"/>
        <v xml:space="preserve"> </v>
      </c>
      <c r="Q89" s="42" t="str">
        <f t="shared" si="49"/>
        <v xml:space="preserve"> </v>
      </c>
      <c r="R89" s="42" t="str">
        <f t="shared" si="50"/>
        <v xml:space="preserve"> </v>
      </c>
      <c r="S89" s="42" t="str">
        <f t="shared" si="51"/>
        <v xml:space="preserve"> </v>
      </c>
      <c r="T89" s="42" t="str">
        <f t="shared" si="52"/>
        <v xml:space="preserve"> </v>
      </c>
      <c r="U89" s="42">
        <f t="shared" si="53"/>
        <v>1.8223379629629631E-2</v>
      </c>
      <c r="V89" s="93">
        <f t="shared" si="54"/>
        <v>1.7835648148148149E-2</v>
      </c>
      <c r="W89" s="82">
        <f t="shared" si="55"/>
        <v>2</v>
      </c>
      <c r="X89" s="99">
        <f t="shared" si="56"/>
        <v>2</v>
      </c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  <c r="NN89" s="31"/>
      <c r="NO89" s="31"/>
      <c r="NP89" s="31"/>
      <c r="NQ89" s="31"/>
      <c r="NR89" s="31"/>
      <c r="NS89" s="31"/>
      <c r="NT89" s="31"/>
      <c r="NU89" s="31"/>
      <c r="NV89" s="31"/>
      <c r="NW89" s="31"/>
      <c r="NX89" s="31"/>
      <c r="NY89" s="31"/>
      <c r="NZ89" s="31"/>
      <c r="OA89" s="31"/>
      <c r="OB89" s="31"/>
      <c r="OC89" s="31">
        <v>1.7835648148148149E-2</v>
      </c>
      <c r="OD89" s="31">
        <v>1.861111111111111E-2</v>
      </c>
      <c r="OE89" s="31"/>
      <c r="OF89" s="31"/>
      <c r="OG89" s="31"/>
      <c r="OH89" s="31"/>
      <c r="OI89" s="31"/>
      <c r="OJ89" s="31"/>
      <c r="OK89" s="31"/>
      <c r="OL89" s="31"/>
      <c r="OM89" s="31"/>
      <c r="ON89" s="31"/>
      <c r="OO89" s="31"/>
    </row>
    <row r="90" spans="1:405" ht="11.25" customHeight="1" x14ac:dyDescent="0.2">
      <c r="A90" s="40" t="s">
        <v>313</v>
      </c>
      <c r="B90" s="102"/>
      <c r="C90" s="102"/>
      <c r="D90" s="102"/>
      <c r="E90" s="41" t="s">
        <v>1</v>
      </c>
      <c r="F90" s="42" t="str">
        <f t="shared" si="38"/>
        <v xml:space="preserve"> </v>
      </c>
      <c r="G90" s="42" t="str">
        <f t="shared" si="39"/>
        <v xml:space="preserve"> </v>
      </c>
      <c r="H90" s="42" t="str">
        <f t="shared" si="40"/>
        <v xml:space="preserve"> </v>
      </c>
      <c r="I90" s="42" t="str">
        <f t="shared" si="41"/>
        <v xml:space="preserve"> </v>
      </c>
      <c r="J90" s="42" t="str">
        <f t="shared" si="42"/>
        <v xml:space="preserve"> </v>
      </c>
      <c r="K90" s="42" t="str">
        <f t="shared" si="43"/>
        <v xml:space="preserve"> </v>
      </c>
      <c r="L90" s="42" t="str">
        <f t="shared" si="44"/>
        <v xml:space="preserve"> </v>
      </c>
      <c r="M90" s="42" t="str">
        <f t="shared" si="45"/>
        <v xml:space="preserve"> </v>
      </c>
      <c r="N90" s="42" t="str">
        <f t="shared" si="46"/>
        <v xml:space="preserve"> </v>
      </c>
      <c r="O90" s="42" t="str">
        <f t="shared" si="47"/>
        <v xml:space="preserve"> </v>
      </c>
      <c r="P90" s="42" t="str">
        <f t="shared" si="48"/>
        <v xml:space="preserve"> </v>
      </c>
      <c r="Q90" s="42" t="str">
        <f t="shared" si="49"/>
        <v xml:space="preserve"> </v>
      </c>
      <c r="R90" s="42">
        <f t="shared" si="50"/>
        <v>2.0092592592592592E-2</v>
      </c>
      <c r="S90" s="42">
        <f t="shared" si="51"/>
        <v>1.9854166666666666E-2</v>
      </c>
      <c r="T90" s="42">
        <f t="shared" si="52"/>
        <v>1.8703703703703705E-2</v>
      </c>
      <c r="U90" s="42">
        <f t="shared" si="53"/>
        <v>1.9077932098765432E-2</v>
      </c>
      <c r="V90" s="93">
        <f t="shared" si="54"/>
        <v>1.7800925925925925E-2</v>
      </c>
      <c r="W90" s="82">
        <f t="shared" si="55"/>
        <v>16</v>
      </c>
      <c r="X90" s="99">
        <f t="shared" si="56"/>
        <v>16</v>
      </c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>
        <v>2.0833333333333332E-2</v>
      </c>
      <c r="LB90" s="31"/>
      <c r="LC90" s="31">
        <v>1.9351851851851853E-2</v>
      </c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>
        <v>2.1678240740740738E-2</v>
      </c>
      <c r="LU90" s="31"/>
      <c r="LV90" s="31"/>
      <c r="LW90" s="31">
        <v>1.9872685185185184E-2</v>
      </c>
      <c r="LX90" s="31"/>
      <c r="LY90" s="31"/>
      <c r="LZ90" s="31"/>
      <c r="MA90" s="31"/>
      <c r="MB90" s="31"/>
      <c r="MC90" s="31"/>
      <c r="MD90" s="31">
        <v>1.892361111111111E-2</v>
      </c>
      <c r="ME90" s="31"/>
      <c r="MF90" s="31">
        <v>2.0023148148148148E-2</v>
      </c>
      <c r="MG90" s="31">
        <v>1.877314814814815E-2</v>
      </c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>
        <v>1.996527777777778E-2</v>
      </c>
      <c r="ND90" s="31">
        <v>1.9652777777777779E-2</v>
      </c>
      <c r="NE90" s="31"/>
      <c r="NF90" s="31">
        <v>1.8703703703703705E-2</v>
      </c>
      <c r="NG90" s="31"/>
      <c r="NH90" s="31">
        <v>1.8252314814814815E-2</v>
      </c>
      <c r="NI90" s="31">
        <v>1.7847222222222223E-2</v>
      </c>
      <c r="NJ90" s="31">
        <v>1.7800925925925925E-2</v>
      </c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>
        <v>2.028935185185185E-2</v>
      </c>
      <c r="NY90" s="31">
        <v>1.8414351851851852E-2</v>
      </c>
      <c r="NZ90" s="31"/>
      <c r="OA90" s="31"/>
      <c r="OB90" s="31">
        <v>1.8530092592592595E-2</v>
      </c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</row>
    <row r="91" spans="1:405" ht="11.25" customHeight="1" x14ac:dyDescent="0.2">
      <c r="A91" s="40" t="s">
        <v>221</v>
      </c>
      <c r="B91" s="102"/>
      <c r="C91" s="102"/>
      <c r="D91" s="102"/>
      <c r="E91" s="41" t="s">
        <v>1</v>
      </c>
      <c r="F91" s="42" t="str">
        <f t="shared" si="38"/>
        <v xml:space="preserve"> </v>
      </c>
      <c r="G91" s="42" t="str">
        <f t="shared" si="39"/>
        <v xml:space="preserve"> </v>
      </c>
      <c r="H91" s="42" t="str">
        <f t="shared" si="40"/>
        <v xml:space="preserve"> </v>
      </c>
      <c r="I91" s="42" t="str">
        <f t="shared" si="41"/>
        <v xml:space="preserve"> </v>
      </c>
      <c r="J91" s="42" t="str">
        <f t="shared" si="42"/>
        <v xml:space="preserve"> </v>
      </c>
      <c r="K91" s="42" t="str">
        <f t="shared" si="43"/>
        <v xml:space="preserve"> </v>
      </c>
      <c r="L91" s="42" t="str">
        <f t="shared" si="44"/>
        <v xml:space="preserve"> </v>
      </c>
      <c r="M91" s="42" t="str">
        <f t="shared" si="45"/>
        <v xml:space="preserve"> </v>
      </c>
      <c r="N91" s="42" t="str">
        <f t="shared" si="46"/>
        <v xml:space="preserve"> </v>
      </c>
      <c r="O91" s="42" t="str">
        <f t="shared" si="47"/>
        <v xml:space="preserve"> </v>
      </c>
      <c r="P91" s="42" t="str">
        <f t="shared" si="48"/>
        <v xml:space="preserve"> </v>
      </c>
      <c r="Q91" s="42" t="str">
        <f t="shared" si="49"/>
        <v xml:space="preserve"> </v>
      </c>
      <c r="R91" s="42" t="str">
        <f t="shared" si="50"/>
        <v xml:space="preserve"> </v>
      </c>
      <c r="S91" s="42" t="str">
        <f t="shared" si="51"/>
        <v xml:space="preserve"> </v>
      </c>
      <c r="T91" s="42" t="str">
        <f t="shared" si="52"/>
        <v xml:space="preserve"> </v>
      </c>
      <c r="U91" s="42">
        <f t="shared" si="53"/>
        <v>1.8761574074074076E-2</v>
      </c>
      <c r="V91" s="93">
        <f t="shared" si="54"/>
        <v>1.8518518518518521E-2</v>
      </c>
      <c r="W91" s="82">
        <f t="shared" si="55"/>
        <v>3</v>
      </c>
      <c r="X91" s="99">
        <f t="shared" si="56"/>
        <v>3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 t="s">
        <v>107</v>
      </c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>
        <v>1.9004629629629632E-2</v>
      </c>
      <c r="OE91" s="31"/>
      <c r="OF91" s="31">
        <v>1.8518518518518521E-2</v>
      </c>
      <c r="OG91" s="31"/>
      <c r="OH91" s="31"/>
      <c r="OI91" s="31"/>
      <c r="OJ91" s="31"/>
      <c r="OK91" s="31"/>
      <c r="OL91" s="31"/>
      <c r="OM91" s="31"/>
      <c r="ON91" s="31"/>
      <c r="OO91" s="31"/>
    </row>
    <row r="92" spans="1:405" ht="11.25" customHeight="1" x14ac:dyDescent="0.2">
      <c r="A92" s="40" t="s">
        <v>266</v>
      </c>
      <c r="B92" s="102"/>
      <c r="C92" s="102"/>
      <c r="D92" s="102"/>
      <c r="E92" s="41" t="s">
        <v>1</v>
      </c>
      <c r="F92" s="42" t="str">
        <f t="shared" si="38"/>
        <v xml:space="preserve"> </v>
      </c>
      <c r="G92" s="42" t="str">
        <f t="shared" si="39"/>
        <v xml:space="preserve"> </v>
      </c>
      <c r="H92" s="42" t="str">
        <f t="shared" si="40"/>
        <v xml:space="preserve"> </v>
      </c>
      <c r="I92" s="42" t="str">
        <f t="shared" si="41"/>
        <v xml:space="preserve"> </v>
      </c>
      <c r="J92" s="42" t="str">
        <f t="shared" si="42"/>
        <v xml:space="preserve"> </v>
      </c>
      <c r="K92" s="42" t="str">
        <f t="shared" si="43"/>
        <v xml:space="preserve"> </v>
      </c>
      <c r="L92" s="42" t="str">
        <f t="shared" si="44"/>
        <v xml:space="preserve"> </v>
      </c>
      <c r="M92" s="42" t="str">
        <f t="shared" si="45"/>
        <v xml:space="preserve"> </v>
      </c>
      <c r="N92" s="42" t="str">
        <f t="shared" si="46"/>
        <v xml:space="preserve"> </v>
      </c>
      <c r="O92" s="42" t="str">
        <f t="shared" si="47"/>
        <v xml:space="preserve"> </v>
      </c>
      <c r="P92" s="42">
        <f t="shared" si="48"/>
        <v>2.0144384645061728E-2</v>
      </c>
      <c r="Q92" s="42">
        <f t="shared" si="49"/>
        <v>2.0486111111111111E-2</v>
      </c>
      <c r="R92" s="42" t="str">
        <f t="shared" si="50"/>
        <v xml:space="preserve"> </v>
      </c>
      <c r="S92" s="42" t="str">
        <f t="shared" si="51"/>
        <v xml:space="preserve"> </v>
      </c>
      <c r="T92" s="42" t="str">
        <f t="shared" si="52"/>
        <v xml:space="preserve"> </v>
      </c>
      <c r="U92" s="42" t="str">
        <f t="shared" si="53"/>
        <v xml:space="preserve"> </v>
      </c>
      <c r="V92" s="93">
        <f t="shared" si="54"/>
        <v>1.937933063271605E-2</v>
      </c>
      <c r="W92" s="82">
        <f t="shared" si="55"/>
        <v>6</v>
      </c>
      <c r="X92" s="99">
        <f t="shared" si="56"/>
        <v>6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>
        <v>2.1122685185185185E-2</v>
      </c>
      <c r="JA92" s="31"/>
      <c r="JB92" s="31">
        <v>2.0486111111111111E-2</v>
      </c>
      <c r="JC92" s="31">
        <v>1.9444444444444445E-2</v>
      </c>
      <c r="JD92" s="31">
        <v>2.028935185185185E-2</v>
      </c>
      <c r="JE92" s="31">
        <v>1.937933063271605E-2</v>
      </c>
      <c r="JF92" s="31"/>
      <c r="JG92" s="31"/>
      <c r="JH92" s="31"/>
      <c r="JI92" s="31"/>
      <c r="JJ92" s="31">
        <v>2.0486111111111111E-2</v>
      </c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</row>
    <row r="93" spans="1:405" ht="11.25" customHeight="1" x14ac:dyDescent="0.2">
      <c r="A93" s="40" t="s">
        <v>241</v>
      </c>
      <c r="B93" s="102"/>
      <c r="C93" s="102"/>
      <c r="D93" s="102"/>
      <c r="E93" s="41" t="s">
        <v>1</v>
      </c>
      <c r="F93" s="42" t="str">
        <f t="shared" si="38"/>
        <v xml:space="preserve"> </v>
      </c>
      <c r="G93" s="42" t="str">
        <f t="shared" si="39"/>
        <v xml:space="preserve"> </v>
      </c>
      <c r="H93" s="42" t="str">
        <f t="shared" si="40"/>
        <v xml:space="preserve"> </v>
      </c>
      <c r="I93" s="42" t="str">
        <f t="shared" si="41"/>
        <v xml:space="preserve"> </v>
      </c>
      <c r="J93" s="42" t="str">
        <f t="shared" si="42"/>
        <v xml:space="preserve"> </v>
      </c>
      <c r="K93" s="42" t="str">
        <f t="shared" si="43"/>
        <v xml:space="preserve"> </v>
      </c>
      <c r="L93" s="42" t="str">
        <f t="shared" si="44"/>
        <v xml:space="preserve"> </v>
      </c>
      <c r="M93" s="42" t="str">
        <f t="shared" si="45"/>
        <v xml:space="preserve"> </v>
      </c>
      <c r="N93" s="42" t="str">
        <f t="shared" si="46"/>
        <v xml:space="preserve"> </v>
      </c>
      <c r="O93" s="42" t="str">
        <f t="shared" si="47"/>
        <v xml:space="preserve"> </v>
      </c>
      <c r="P93" s="42">
        <f t="shared" si="48"/>
        <v>2.0478427211934155E-2</v>
      </c>
      <c r="Q93" s="42">
        <f t="shared" si="49"/>
        <v>2.1060956790123455E-2</v>
      </c>
      <c r="R93" s="42" t="str">
        <f t="shared" si="50"/>
        <v xml:space="preserve"> </v>
      </c>
      <c r="S93" s="42" t="str">
        <f t="shared" si="51"/>
        <v xml:space="preserve"> </v>
      </c>
      <c r="T93" s="42" t="str">
        <f t="shared" si="52"/>
        <v xml:space="preserve"> </v>
      </c>
      <c r="U93" s="42">
        <f t="shared" si="53"/>
        <v>2.2395833333333334E-2</v>
      </c>
      <c r="V93" s="93">
        <f t="shared" si="54"/>
        <v>1.9490933641975305E-2</v>
      </c>
      <c r="W93" s="82">
        <f t="shared" si="55"/>
        <v>11</v>
      </c>
      <c r="X93" s="99">
        <f t="shared" si="56"/>
        <v>11</v>
      </c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>
        <v>2.1504629629629627E-2</v>
      </c>
      <c r="IP93" s="31"/>
      <c r="IQ93" s="31">
        <v>2.1527777777777781E-2</v>
      </c>
      <c r="IR93" s="31">
        <v>2.0659722222222222E-2</v>
      </c>
      <c r="IS93" s="31"/>
      <c r="IT93" s="31"/>
      <c r="IU93" s="31"/>
      <c r="IV93" s="31"/>
      <c r="IW93" s="31"/>
      <c r="IX93" s="31">
        <v>1.9629629629629629E-2</v>
      </c>
      <c r="IY93" s="31"/>
      <c r="IZ93" s="31"/>
      <c r="JA93" s="31"/>
      <c r="JB93" s="31"/>
      <c r="JC93" s="31">
        <v>2.0057870370370368E-2</v>
      </c>
      <c r="JD93" s="31"/>
      <c r="JE93" s="31">
        <v>1.9490933641975305E-2</v>
      </c>
      <c r="JF93" s="31"/>
      <c r="JG93" s="31"/>
      <c r="JH93" s="31"/>
      <c r="JI93" s="31"/>
      <c r="JJ93" s="31"/>
      <c r="JK93" s="31"/>
      <c r="JL93" s="31"/>
      <c r="JM93" s="31">
        <v>2.1608796296296296E-2</v>
      </c>
      <c r="JN93" s="31"/>
      <c r="JO93" s="31"/>
      <c r="JP93" s="31"/>
      <c r="JQ93" s="31">
        <v>2.0393518518518519E-2</v>
      </c>
      <c r="JR93" s="31"/>
      <c r="JS93" s="31"/>
      <c r="JT93" s="31"/>
      <c r="JU93" s="31"/>
      <c r="JV93" s="31"/>
      <c r="JW93" s="31"/>
      <c r="JX93" s="31"/>
      <c r="JY93" s="31">
        <v>2.1180555555555553E-2</v>
      </c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>
        <v>2.4305555555555556E-2</v>
      </c>
      <c r="OA93" s="31">
        <v>2.0486111111111111E-2</v>
      </c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</row>
    <row r="94" spans="1:405" ht="11.25" customHeight="1" x14ac:dyDescent="0.2">
      <c r="A94" s="40" t="s">
        <v>134</v>
      </c>
      <c r="B94" s="102"/>
      <c r="C94" s="102"/>
      <c r="D94" s="102"/>
      <c r="E94" s="41" t="s">
        <v>1</v>
      </c>
      <c r="F94" s="42" t="str">
        <f t="shared" si="38"/>
        <v xml:space="preserve"> </v>
      </c>
      <c r="G94" s="42" t="str">
        <f t="shared" si="39"/>
        <v xml:space="preserve"> </v>
      </c>
      <c r="H94" s="42" t="str">
        <f t="shared" si="40"/>
        <v xml:space="preserve"> </v>
      </c>
      <c r="I94" s="42" t="str">
        <f t="shared" si="41"/>
        <v xml:space="preserve"> </v>
      </c>
      <c r="J94" s="42" t="str">
        <f t="shared" si="42"/>
        <v xml:space="preserve"> </v>
      </c>
      <c r="K94" s="42" t="str">
        <f t="shared" si="43"/>
        <v xml:space="preserve"> </v>
      </c>
      <c r="L94" s="42" t="str">
        <f t="shared" si="44"/>
        <v xml:space="preserve"> </v>
      </c>
      <c r="M94" s="42">
        <f t="shared" si="45"/>
        <v>1.9675925925925927E-2</v>
      </c>
      <c r="N94" s="42" t="str">
        <f t="shared" si="46"/>
        <v xml:space="preserve"> </v>
      </c>
      <c r="O94" s="42" t="str">
        <f t="shared" si="47"/>
        <v xml:space="preserve"> </v>
      </c>
      <c r="P94" s="42" t="str">
        <f t="shared" si="48"/>
        <v xml:space="preserve"> </v>
      </c>
      <c r="Q94" s="42" t="str">
        <f t="shared" si="49"/>
        <v xml:space="preserve"> </v>
      </c>
      <c r="R94" s="42" t="str">
        <f t="shared" si="50"/>
        <v xml:space="preserve"> </v>
      </c>
      <c r="S94" s="42" t="str">
        <f t="shared" si="51"/>
        <v xml:space="preserve"> </v>
      </c>
      <c r="T94" s="42" t="str">
        <f t="shared" si="52"/>
        <v xml:space="preserve"> </v>
      </c>
      <c r="U94" s="42" t="str">
        <f t="shared" si="53"/>
        <v xml:space="preserve"> </v>
      </c>
      <c r="V94" s="93">
        <f t="shared" si="54"/>
        <v>1.9675925925925927E-2</v>
      </c>
      <c r="W94" s="82">
        <f t="shared" si="55"/>
        <v>1</v>
      </c>
      <c r="X94" s="99">
        <f t="shared" si="56"/>
        <v>1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>
        <v>1.9675925925925927E-2</v>
      </c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/>
      <c r="OB94" s="31"/>
      <c r="OC94" s="31"/>
      <c r="OD94" s="31"/>
      <c r="OE94" s="31"/>
      <c r="OF94" s="31"/>
      <c r="OG94" s="31"/>
      <c r="OH94" s="31"/>
      <c r="OI94" s="31"/>
      <c r="OJ94" s="31"/>
      <c r="OK94" s="31"/>
      <c r="OL94" s="31"/>
      <c r="OM94" s="31"/>
      <c r="ON94" s="31"/>
      <c r="OO94" s="31"/>
    </row>
    <row r="95" spans="1:405" ht="11.25" customHeight="1" x14ac:dyDescent="0.2">
      <c r="A95" s="40" t="s">
        <v>303</v>
      </c>
      <c r="B95" s="102"/>
      <c r="C95" s="102"/>
      <c r="D95" s="102"/>
      <c r="E95" s="41" t="s">
        <v>1</v>
      </c>
      <c r="F95" s="42" t="str">
        <f t="shared" si="38"/>
        <v xml:space="preserve"> </v>
      </c>
      <c r="G95" s="42" t="str">
        <f t="shared" si="39"/>
        <v xml:space="preserve"> </v>
      </c>
      <c r="H95" s="42" t="str">
        <f t="shared" si="40"/>
        <v xml:space="preserve"> </v>
      </c>
      <c r="I95" s="42" t="str">
        <f t="shared" si="41"/>
        <v xml:space="preserve"> </v>
      </c>
      <c r="J95" s="42" t="str">
        <f t="shared" si="42"/>
        <v xml:space="preserve"> </v>
      </c>
      <c r="K95" s="42" t="str">
        <f t="shared" si="43"/>
        <v xml:space="preserve"> </v>
      </c>
      <c r="L95" s="42" t="str">
        <f t="shared" si="44"/>
        <v xml:space="preserve"> </v>
      </c>
      <c r="M95" s="42" t="str">
        <f t="shared" si="45"/>
        <v xml:space="preserve"> </v>
      </c>
      <c r="N95" s="42" t="str">
        <f t="shared" si="46"/>
        <v xml:space="preserve"> </v>
      </c>
      <c r="O95" s="42" t="str">
        <f t="shared" si="47"/>
        <v xml:space="preserve"> </v>
      </c>
      <c r="P95" s="42" t="str">
        <f t="shared" si="48"/>
        <v xml:space="preserve"> </v>
      </c>
      <c r="Q95" s="42" t="str">
        <f t="shared" si="49"/>
        <v xml:space="preserve"> </v>
      </c>
      <c r="R95" s="42">
        <f t="shared" si="50"/>
        <v>1.9675925925925927E-2</v>
      </c>
      <c r="S95" s="42" t="str">
        <f t="shared" si="51"/>
        <v xml:space="preserve"> </v>
      </c>
      <c r="T95" s="42" t="str">
        <f t="shared" si="52"/>
        <v xml:space="preserve"> </v>
      </c>
      <c r="U95" s="42" t="str">
        <f t="shared" si="53"/>
        <v xml:space="preserve"> </v>
      </c>
      <c r="V95" s="93">
        <f t="shared" si="54"/>
        <v>1.9675925925925927E-2</v>
      </c>
      <c r="W95" s="82">
        <f t="shared" si="55"/>
        <v>1</v>
      </c>
      <c r="X95" s="99">
        <f t="shared" si="56"/>
        <v>1</v>
      </c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/>
      <c r="JC95" s="31"/>
      <c r="JD95" s="31"/>
      <c r="JE95" s="31"/>
      <c r="JF95" s="31"/>
      <c r="JG95" s="31"/>
      <c r="JH95" s="31"/>
      <c r="JI95" s="31"/>
      <c r="JJ95" s="31"/>
      <c r="JK95" s="31"/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>
        <v>1.9675925925925927E-2</v>
      </c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  <c r="NN95" s="31"/>
      <c r="NO95" s="31"/>
      <c r="NP95" s="31"/>
      <c r="NQ95" s="31"/>
      <c r="NR95" s="31"/>
      <c r="NS95" s="31"/>
      <c r="NT95" s="31"/>
      <c r="NU95" s="31"/>
      <c r="NV95" s="31"/>
      <c r="NW95" s="31"/>
      <c r="NX95" s="31"/>
      <c r="NY95" s="31"/>
      <c r="NZ95" s="31"/>
      <c r="OA95" s="31"/>
      <c r="OB95" s="31"/>
      <c r="OC95" s="31"/>
      <c r="OD95" s="31"/>
      <c r="OE95" s="31"/>
      <c r="OF95" s="31"/>
      <c r="OG95" s="31"/>
      <c r="OH95" s="31"/>
      <c r="OI95" s="31"/>
      <c r="OJ95" s="31"/>
      <c r="OK95" s="31"/>
      <c r="OL95" s="31"/>
      <c r="OM95" s="31"/>
      <c r="ON95" s="31"/>
      <c r="OO95" s="31"/>
    </row>
    <row r="96" spans="1:405" ht="11.25" customHeight="1" x14ac:dyDescent="0.2">
      <c r="A96" s="40" t="s">
        <v>374</v>
      </c>
      <c r="B96" s="102"/>
      <c r="C96" s="102"/>
      <c r="D96" s="102"/>
      <c r="E96" s="41" t="s">
        <v>1</v>
      </c>
      <c r="F96" s="42" t="str">
        <f t="shared" si="38"/>
        <v xml:space="preserve"> </v>
      </c>
      <c r="G96" s="42" t="str">
        <f t="shared" si="39"/>
        <v xml:space="preserve"> </v>
      </c>
      <c r="H96" s="42" t="str">
        <f t="shared" si="40"/>
        <v xml:space="preserve"> </v>
      </c>
      <c r="I96" s="42" t="str">
        <f t="shared" si="41"/>
        <v xml:space="preserve"> </v>
      </c>
      <c r="J96" s="42" t="str">
        <f t="shared" si="42"/>
        <v xml:space="preserve"> </v>
      </c>
      <c r="K96" s="42" t="str">
        <f t="shared" si="43"/>
        <v xml:space="preserve"> </v>
      </c>
      <c r="L96" s="42" t="str">
        <f t="shared" si="44"/>
        <v xml:space="preserve"> </v>
      </c>
      <c r="M96" s="42" t="str">
        <f t="shared" si="45"/>
        <v xml:space="preserve"> </v>
      </c>
      <c r="N96" s="42" t="str">
        <f t="shared" si="46"/>
        <v xml:space="preserve"> </v>
      </c>
      <c r="O96" s="42" t="str">
        <f t="shared" si="47"/>
        <v xml:space="preserve"> </v>
      </c>
      <c r="P96" s="42" t="str">
        <f t="shared" si="48"/>
        <v xml:space="preserve"> </v>
      </c>
      <c r="Q96" s="42" t="str">
        <f t="shared" si="49"/>
        <v xml:space="preserve"> </v>
      </c>
      <c r="R96" s="42" t="str">
        <f t="shared" si="50"/>
        <v xml:space="preserve"> </v>
      </c>
      <c r="S96" s="42" t="str">
        <f t="shared" si="51"/>
        <v xml:space="preserve"> </v>
      </c>
      <c r="T96" s="42" t="str">
        <f t="shared" si="52"/>
        <v xml:space="preserve"> </v>
      </c>
      <c r="U96" s="42">
        <f t="shared" si="53"/>
        <v>1.9733796296296298E-2</v>
      </c>
      <c r="V96" s="93">
        <f t="shared" si="54"/>
        <v>1.9733796296296298E-2</v>
      </c>
      <c r="W96" s="82">
        <f t="shared" si="55"/>
        <v>1</v>
      </c>
      <c r="X96" s="99">
        <f t="shared" si="56"/>
        <v>1</v>
      </c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>
        <v>1.9733796296296298E-2</v>
      </c>
      <c r="OA96" s="31"/>
      <c r="OB96" s="31"/>
      <c r="OC96" s="31"/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</row>
    <row r="97" spans="1:405" ht="11.25" hidden="1" customHeight="1" x14ac:dyDescent="0.2">
      <c r="A97" s="40" t="s">
        <v>217</v>
      </c>
      <c r="B97" s="102"/>
      <c r="C97" s="102"/>
      <c r="D97" s="102"/>
      <c r="E97" s="41" t="s">
        <v>1</v>
      </c>
      <c r="F97" s="42" t="str">
        <f t="shared" si="38"/>
        <v xml:space="preserve"> </v>
      </c>
      <c r="G97" s="42" t="str">
        <f t="shared" si="39"/>
        <v xml:space="preserve"> </v>
      </c>
      <c r="H97" s="42" t="str">
        <f t="shared" si="40"/>
        <v xml:space="preserve"> </v>
      </c>
      <c r="I97" s="42" t="str">
        <f t="shared" si="41"/>
        <v xml:space="preserve"> </v>
      </c>
      <c r="J97" s="42" t="str">
        <f t="shared" si="42"/>
        <v xml:space="preserve"> </v>
      </c>
      <c r="K97" s="42" t="str">
        <f t="shared" si="43"/>
        <v xml:space="preserve"> </v>
      </c>
      <c r="L97" s="42" t="str">
        <f t="shared" si="44"/>
        <v xml:space="preserve"> </v>
      </c>
      <c r="M97" s="42" t="str">
        <f t="shared" si="45"/>
        <v xml:space="preserve"> </v>
      </c>
      <c r="N97" s="42" t="str">
        <f t="shared" si="46"/>
        <v xml:space="preserve"> </v>
      </c>
      <c r="O97" s="42">
        <f t="shared" si="47"/>
        <v>1.9791666666666666E-2</v>
      </c>
      <c r="P97" s="42">
        <f t="shared" si="48"/>
        <v>1.9907407407407408E-2</v>
      </c>
      <c r="Q97" s="42" t="str">
        <f t="shared" si="49"/>
        <v xml:space="preserve"> </v>
      </c>
      <c r="R97" s="42" t="str">
        <f t="shared" si="50"/>
        <v xml:space="preserve"> </v>
      </c>
      <c r="S97" s="42" t="str">
        <f t="shared" si="51"/>
        <v xml:space="preserve"> </v>
      </c>
      <c r="T97" s="42" t="str">
        <f t="shared" si="52"/>
        <v xml:space="preserve"> </v>
      </c>
      <c r="U97" s="42" t="str">
        <f t="shared" si="53"/>
        <v xml:space="preserve"> </v>
      </c>
      <c r="V97" s="93">
        <f t="shared" si="54"/>
        <v>1.9791666666666666E-2</v>
      </c>
      <c r="W97" s="82">
        <f t="shared" si="55"/>
        <v>3</v>
      </c>
      <c r="X97" s="99">
        <f t="shared" si="56"/>
        <v>3</v>
      </c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>
        <v>1.9791666666666666E-2</v>
      </c>
      <c r="IE97" s="31"/>
      <c r="IF97" s="31"/>
      <c r="IG97" s="31"/>
      <c r="IH97" s="31"/>
      <c r="II97" s="31"/>
      <c r="IJ97" s="31"/>
      <c r="IK97" s="31"/>
      <c r="IL97" s="31"/>
      <c r="IM97" s="31"/>
      <c r="IN97" s="31">
        <v>1.996527777777778E-2</v>
      </c>
      <c r="IO97" s="31"/>
      <c r="IP97" s="31"/>
      <c r="IQ97" s="31">
        <v>1.9849537037037037E-2</v>
      </c>
      <c r="IR97" s="31"/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  <c r="NN97" s="31"/>
      <c r="NO97" s="31"/>
      <c r="NP97" s="31"/>
      <c r="NQ97" s="31"/>
      <c r="NR97" s="31"/>
      <c r="NS97" s="31"/>
      <c r="NT97" s="31"/>
      <c r="NU97" s="31"/>
      <c r="NV97" s="31"/>
      <c r="NW97" s="31"/>
      <c r="NX97" s="31"/>
      <c r="NY97" s="31"/>
      <c r="NZ97" s="31"/>
      <c r="OA97" s="31"/>
      <c r="OB97" s="31"/>
      <c r="OC97" s="31"/>
      <c r="OD97" s="31"/>
      <c r="OE97" s="31"/>
      <c r="OF97" s="31"/>
      <c r="OG97" s="31"/>
      <c r="OH97" s="31"/>
      <c r="OI97" s="31"/>
      <c r="OJ97" s="31"/>
      <c r="OK97" s="31"/>
      <c r="OL97" s="31"/>
      <c r="OM97" s="31"/>
      <c r="ON97" s="31"/>
      <c r="OO97" s="31"/>
    </row>
    <row r="98" spans="1:405" ht="11.25" hidden="1" customHeight="1" x14ac:dyDescent="0.2">
      <c r="A98" s="40" t="s">
        <v>133</v>
      </c>
      <c r="B98" s="102"/>
      <c r="C98" s="102"/>
      <c r="D98" s="102"/>
      <c r="E98" s="41" t="s">
        <v>1</v>
      </c>
      <c r="F98" s="42" t="str">
        <f t="shared" si="38"/>
        <v xml:space="preserve"> </v>
      </c>
      <c r="G98" s="42" t="str">
        <f t="shared" si="39"/>
        <v xml:space="preserve"> </v>
      </c>
      <c r="H98" s="42" t="str">
        <f t="shared" si="40"/>
        <v xml:space="preserve"> </v>
      </c>
      <c r="I98" s="42" t="str">
        <f t="shared" si="41"/>
        <v xml:space="preserve"> </v>
      </c>
      <c r="J98" s="42" t="str">
        <f t="shared" si="42"/>
        <v xml:space="preserve"> </v>
      </c>
      <c r="K98" s="42" t="str">
        <f t="shared" si="43"/>
        <v xml:space="preserve"> </v>
      </c>
      <c r="L98" s="42" t="str">
        <f t="shared" si="44"/>
        <v xml:space="preserve"> </v>
      </c>
      <c r="M98" s="42">
        <f t="shared" si="45"/>
        <v>1.9884259259259258E-2</v>
      </c>
      <c r="N98" s="42" t="str">
        <f t="shared" si="46"/>
        <v xml:space="preserve"> </v>
      </c>
      <c r="O98" s="42" t="str">
        <f t="shared" si="47"/>
        <v xml:space="preserve"> </v>
      </c>
      <c r="P98" s="42" t="str">
        <f t="shared" si="48"/>
        <v xml:space="preserve"> </v>
      </c>
      <c r="Q98" s="42" t="str">
        <f t="shared" si="49"/>
        <v xml:space="preserve"> </v>
      </c>
      <c r="R98" s="42" t="str">
        <f t="shared" si="50"/>
        <v xml:space="preserve"> </v>
      </c>
      <c r="S98" s="42" t="str">
        <f t="shared" si="51"/>
        <v xml:space="preserve"> </v>
      </c>
      <c r="T98" s="42" t="str">
        <f t="shared" si="52"/>
        <v xml:space="preserve"> </v>
      </c>
      <c r="U98" s="42" t="str">
        <f t="shared" si="53"/>
        <v xml:space="preserve"> </v>
      </c>
      <c r="V98" s="93">
        <f t="shared" si="54"/>
        <v>1.9884259259259258E-2</v>
      </c>
      <c r="W98" s="82">
        <f t="shared" si="55"/>
        <v>1</v>
      </c>
      <c r="X98" s="99">
        <f t="shared" si="56"/>
        <v>1</v>
      </c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>
        <v>1.9884259259259258E-2</v>
      </c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  <c r="NN98" s="31"/>
      <c r="NO98" s="31"/>
      <c r="NP98" s="31"/>
      <c r="NQ98" s="31"/>
      <c r="NR98" s="31"/>
      <c r="NS98" s="31"/>
      <c r="NT98" s="31"/>
      <c r="NU98" s="31"/>
      <c r="NV98" s="31"/>
      <c r="NW98" s="31"/>
      <c r="NX98" s="31"/>
      <c r="NY98" s="31"/>
      <c r="NZ98" s="31"/>
      <c r="OA98" s="31"/>
      <c r="OB98" s="31"/>
      <c r="OC98" s="31"/>
      <c r="OD98" s="31"/>
      <c r="OE98" s="31"/>
      <c r="OF98" s="31"/>
      <c r="OG98" s="31"/>
      <c r="OH98" s="31"/>
      <c r="OI98" s="31"/>
      <c r="OJ98" s="31"/>
      <c r="OK98" s="31"/>
      <c r="OL98" s="31"/>
      <c r="OM98" s="31"/>
      <c r="ON98" s="31"/>
      <c r="OO98" s="31"/>
    </row>
    <row r="99" spans="1:405" ht="11.25" customHeight="1" x14ac:dyDescent="0.2">
      <c r="A99" s="40" t="s">
        <v>214</v>
      </c>
      <c r="B99" s="102"/>
      <c r="C99" s="102"/>
      <c r="D99" s="102"/>
      <c r="E99" s="41" t="s">
        <v>1</v>
      </c>
      <c r="F99" s="42" t="str">
        <f t="shared" si="38"/>
        <v xml:space="preserve"> </v>
      </c>
      <c r="G99" s="42" t="str">
        <f t="shared" si="39"/>
        <v xml:space="preserve"> </v>
      </c>
      <c r="H99" s="42" t="str">
        <f t="shared" si="40"/>
        <v xml:space="preserve"> </v>
      </c>
      <c r="I99" s="42" t="str">
        <f t="shared" si="41"/>
        <v xml:space="preserve"> </v>
      </c>
      <c r="J99" s="42" t="str">
        <f t="shared" si="42"/>
        <v xml:space="preserve"> </v>
      </c>
      <c r="K99" s="42" t="str">
        <f t="shared" si="43"/>
        <v xml:space="preserve"> </v>
      </c>
      <c r="L99" s="42" t="str">
        <f t="shared" si="44"/>
        <v xml:space="preserve"> </v>
      </c>
      <c r="M99" s="42" t="str">
        <f t="shared" si="45"/>
        <v xml:space="preserve"> </v>
      </c>
      <c r="N99" s="42" t="str">
        <f t="shared" si="46"/>
        <v xml:space="preserve"> </v>
      </c>
      <c r="O99" s="42">
        <f t="shared" si="47"/>
        <v>2.3198302469135804E-2</v>
      </c>
      <c r="P99" s="42">
        <f t="shared" si="48"/>
        <v>2.2044276094276092E-2</v>
      </c>
      <c r="Q99" s="42">
        <f t="shared" si="49"/>
        <v>2.1889467592592592E-2</v>
      </c>
      <c r="R99" s="42">
        <f t="shared" si="50"/>
        <v>2.1709104938271606E-2</v>
      </c>
      <c r="S99" s="42">
        <f t="shared" si="51"/>
        <v>2.1878858024691358E-2</v>
      </c>
      <c r="T99" s="42">
        <f t="shared" si="52"/>
        <v>2.1026234567901234E-2</v>
      </c>
      <c r="U99" s="42">
        <f t="shared" si="53"/>
        <v>2.1564153439153442E-2</v>
      </c>
      <c r="V99" s="93">
        <f t="shared" si="54"/>
        <v>1.9907407407407408E-2</v>
      </c>
      <c r="W99" s="82">
        <f t="shared" si="55"/>
        <v>45</v>
      </c>
      <c r="X99" s="99">
        <f t="shared" si="56"/>
        <v>46</v>
      </c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>
        <v>2.3217592592592592E-2</v>
      </c>
      <c r="ID99" s="31">
        <v>2.314814814814815E-2</v>
      </c>
      <c r="IE99" s="31">
        <v>2.3229166666666665E-2</v>
      </c>
      <c r="IF99" s="31"/>
      <c r="IG99" s="31"/>
      <c r="IH99" s="31"/>
      <c r="II99" s="31"/>
      <c r="IJ99" s="31"/>
      <c r="IK99" s="31"/>
      <c r="IL99" s="31">
        <v>2.1817129629629631E-2</v>
      </c>
      <c r="IM99" s="31"/>
      <c r="IN99" s="31">
        <v>2.461805555555556E-2</v>
      </c>
      <c r="IO99" s="31">
        <v>2.2905092592592591E-2</v>
      </c>
      <c r="IP99" s="31">
        <v>2.3495370370370371E-2</v>
      </c>
      <c r="IQ99" s="31">
        <v>2.2511574074074073E-2</v>
      </c>
      <c r="IR99" s="31"/>
      <c r="IS99" s="31"/>
      <c r="IT99" s="31"/>
      <c r="IU99" s="31"/>
      <c r="IV99" s="31"/>
      <c r="IW99" s="31"/>
      <c r="IX99" s="31"/>
      <c r="IY99" s="31"/>
      <c r="IZ99" s="31">
        <v>2.1701388888888892E-2</v>
      </c>
      <c r="JA99" s="31">
        <v>2.1550925925925928E-2</v>
      </c>
      <c r="JB99" s="31">
        <v>2.1527777777777781E-2</v>
      </c>
      <c r="JC99" s="31">
        <v>2.0937499999999998E-2</v>
      </c>
      <c r="JD99" s="31">
        <v>2.1087962962962961E-2</v>
      </c>
      <c r="JE99" s="31">
        <v>2.0334259259259257E-2</v>
      </c>
      <c r="JF99" s="31"/>
      <c r="JG99" s="31"/>
      <c r="JH99" s="31"/>
      <c r="JI99" s="31"/>
      <c r="JJ99" s="31"/>
      <c r="JK99" s="31"/>
      <c r="JL99" s="31"/>
      <c r="JM99" s="31"/>
      <c r="JN99" s="31"/>
      <c r="JO99" s="31">
        <v>2.2916666666666669E-2</v>
      </c>
      <c r="JP99" s="31"/>
      <c r="JQ99" s="31"/>
      <c r="JR99" s="31">
        <v>2.1759259259259259E-2</v>
      </c>
      <c r="JS99" s="31"/>
      <c r="JT99" s="31"/>
      <c r="JU99" s="31"/>
      <c r="JV99" s="31"/>
      <c r="JW99" s="31"/>
      <c r="JX99" s="31"/>
      <c r="JY99" s="31"/>
      <c r="JZ99" s="31"/>
      <c r="KA99" s="31">
        <v>2.1759259259259259E-2</v>
      </c>
      <c r="KB99" s="31"/>
      <c r="KC99" s="31"/>
      <c r="KD99" s="31">
        <v>2.1122685185185185E-2</v>
      </c>
      <c r="KE99" s="31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>
        <v>2.2395833333333334E-2</v>
      </c>
      <c r="KQ99" s="31"/>
      <c r="KR99" s="31"/>
      <c r="KS99" s="31"/>
      <c r="KT99" s="31"/>
      <c r="KU99" s="31"/>
      <c r="KV99" s="31"/>
      <c r="KW99" s="31">
        <v>2.1747685185185186E-2</v>
      </c>
      <c r="KX99" s="31"/>
      <c r="KY99" s="31">
        <v>2.164351851851852E-2</v>
      </c>
      <c r="KZ99" s="31">
        <v>2.2048611111111113E-2</v>
      </c>
      <c r="LA99" s="31"/>
      <c r="LB99" s="31">
        <v>2.146990740740741E-2</v>
      </c>
      <c r="LC99" s="31">
        <v>2.0949074074074075E-2</v>
      </c>
      <c r="LD99" s="31"/>
      <c r="LE99" s="31"/>
      <c r="LF99" s="31"/>
      <c r="LG99" s="31"/>
      <c r="LH99" s="31"/>
      <c r="LI99" s="31">
        <v>2.2094907407407407E-2</v>
      </c>
      <c r="LJ99" s="31"/>
      <c r="LK99" s="31"/>
      <c r="LL99" s="31">
        <v>2.1180555555555553E-2</v>
      </c>
      <c r="LM99" s="31"/>
      <c r="LN99" s="31"/>
      <c r="LO99" s="31"/>
      <c r="LP99" s="31"/>
      <c r="LQ99" s="31"/>
      <c r="LR99" s="31"/>
      <c r="LS99" s="31">
        <v>2.1759259259259259E-2</v>
      </c>
      <c r="LT99" s="31"/>
      <c r="LU99" s="31">
        <v>2.1759259259259259E-2</v>
      </c>
      <c r="LV99" s="31">
        <v>2.1736111111111112E-2</v>
      </c>
      <c r="LW99" s="31"/>
      <c r="LX99" s="31"/>
      <c r="LY99" s="31"/>
      <c r="LZ99" s="31"/>
      <c r="MA99" s="31">
        <v>2.2743055555555555E-2</v>
      </c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>
        <v>2.1585648148148145E-2</v>
      </c>
      <c r="MV99" s="31"/>
      <c r="MW99" s="31"/>
      <c r="MX99" s="31"/>
      <c r="MY99" s="31"/>
      <c r="MZ99" s="31" t="s">
        <v>53</v>
      </c>
      <c r="NA99" s="31"/>
      <c r="NB99" s="31"/>
      <c r="NC99" s="31">
        <v>2.3321759259259261E-2</v>
      </c>
      <c r="ND99" s="31">
        <v>2.1064814814814814E-2</v>
      </c>
      <c r="NE99" s="31">
        <v>2.013888888888889E-2</v>
      </c>
      <c r="NF99" s="31">
        <v>1.9907407407407408E-2</v>
      </c>
      <c r="NG99" s="31"/>
      <c r="NH99" s="31"/>
      <c r="NI99" s="31"/>
      <c r="NJ99" s="31"/>
      <c r="NK99" s="31">
        <v>2.013888888888889E-2</v>
      </c>
      <c r="NL99" s="31"/>
      <c r="NM99" s="31">
        <v>2.0162037037037037E-2</v>
      </c>
      <c r="NN99" s="31"/>
      <c r="NO99" s="31"/>
      <c r="NP99" s="31"/>
      <c r="NQ99" s="31"/>
      <c r="NR99" s="31"/>
      <c r="NS99" s="31"/>
      <c r="NT99" s="31">
        <v>2.1122685185185185E-2</v>
      </c>
      <c r="NU99" s="31"/>
      <c r="NV99" s="31">
        <v>2.1990740740740741E-2</v>
      </c>
      <c r="NW99" s="31"/>
      <c r="NX99" s="31"/>
      <c r="NY99" s="31"/>
      <c r="NZ99" s="31">
        <v>2.2673611111111113E-2</v>
      </c>
      <c r="OA99" s="31">
        <v>2.028935185185185E-2</v>
      </c>
      <c r="OB99" s="31">
        <v>2.071759259259259E-2</v>
      </c>
      <c r="OC99" s="31">
        <v>2.0312500000000001E-2</v>
      </c>
      <c r="OD99" s="31"/>
      <c r="OE99" s="31"/>
      <c r="OF99" s="31">
        <v>2.3842592592592596E-2</v>
      </c>
      <c r="OG99" s="31"/>
      <c r="OH99" s="31"/>
      <c r="OI99" s="31"/>
      <c r="OJ99" s="31"/>
      <c r="OK99" s="31"/>
      <c r="OL99" s="31"/>
      <c r="OM99" s="31"/>
      <c r="ON99" s="31"/>
      <c r="OO99" s="31"/>
    </row>
    <row r="100" spans="1:405" ht="11.25" hidden="1" customHeight="1" x14ac:dyDescent="0.2">
      <c r="A100" s="40" t="s">
        <v>45</v>
      </c>
      <c r="B100" s="102"/>
      <c r="C100" s="102"/>
      <c r="D100" s="102"/>
      <c r="E100" s="41" t="s">
        <v>1</v>
      </c>
      <c r="F100" s="42" t="str">
        <f t="shared" ref="F100:F126" si="57">IF(ISERROR(AVERAGE(Y100:AD100))," ",AVERAGE(Y100:AD100))</f>
        <v xml:space="preserve"> </v>
      </c>
      <c r="G100" s="42" t="str">
        <f t="shared" ref="G100:G126" si="58">IF(ISERROR(AVERAGE(AE100:AX100))," ",AVERAGE(AE100:AX100))</f>
        <v xml:space="preserve"> </v>
      </c>
      <c r="H100" s="42">
        <f t="shared" ref="H100:H126" si="59">IF(ISERROR(AVERAGE(AY100:BX100))," ",AVERAGE(AY100:BX100))</f>
        <v>2.0081018518518519E-2</v>
      </c>
      <c r="I100" s="42" t="str">
        <f t="shared" ref="I100:I126" si="60">IF(ISERROR(AVERAGE(BY100:CN100))," ",AVERAGE(BY100:CN100))</f>
        <v xml:space="preserve"> </v>
      </c>
      <c r="J100" s="42" t="str">
        <f t="shared" ref="J100:J126" si="61">IF(ISERROR(AVERAGE(CQ100:DM100))," ",AVERAGE(CQ100:DM100))</f>
        <v xml:space="preserve"> </v>
      </c>
      <c r="K100" s="42" t="str">
        <f t="shared" ref="K100:K126" si="62">IF(ISERROR(AVERAGE(DN100:EK100))," ",AVERAGE(DN100:EK100))</f>
        <v xml:space="preserve"> </v>
      </c>
      <c r="L100" s="42" t="str">
        <f t="shared" ref="L100:L126" si="63">IF(ISERROR(AVERAGE(EL100:FG100))," ",AVERAGE(EL100:FG100))</f>
        <v xml:space="preserve"> </v>
      </c>
      <c r="M100" s="42" t="str">
        <f t="shared" ref="M100:M126" si="64">IF(ISERROR(AVERAGE(FH100:GG100))," ",AVERAGE(FH100:GG100))</f>
        <v xml:space="preserve"> </v>
      </c>
      <c r="N100" s="42" t="str">
        <f t="shared" ref="N100:N126" si="65">IF(ISERROR(AVERAGE(GH100:HG100))," ",AVERAGE(GH100:HG100))</f>
        <v xml:space="preserve"> </v>
      </c>
      <c r="O100" s="42" t="str">
        <f t="shared" ref="O100:O126" si="66">IF(ISERROR(AVERAGE(HH100:IG100))," ",AVERAGE(HH100:IG100))</f>
        <v xml:space="preserve"> </v>
      </c>
      <c r="P100" s="42" t="str">
        <f t="shared" ref="P100:P126" si="67">IF(ISERROR(AVERAGE(IH100:JE100))," ",AVERAGE(IH100:JE100))</f>
        <v xml:space="preserve"> </v>
      </c>
      <c r="Q100" s="42" t="str">
        <f t="shared" ref="Q100:Q126" si="68">IF(ISERROR(AVERAGE(JG100:KI100))," ",AVERAGE(JG100:KI100))</f>
        <v xml:space="preserve"> </v>
      </c>
      <c r="R100" s="42" t="str">
        <f t="shared" ref="R100:R126" si="69">IF(ISERROR(AVERAGE(KJ100:LH100))," ",AVERAGE(KJ100:LH100))</f>
        <v xml:space="preserve"> </v>
      </c>
      <c r="S100" s="42" t="str">
        <f t="shared" ref="S100:S126" si="70">IF(ISERROR(AVERAGE(LI100:MK100))," ",AVERAGE(LI100:MK100))</f>
        <v xml:space="preserve"> </v>
      </c>
      <c r="T100" s="42" t="str">
        <f t="shared" ref="T100:T126" si="71">IF(ISERROR(AVERAGE(MK100:NL100))," ",AVERAGE(MK100:NL100))</f>
        <v xml:space="preserve"> </v>
      </c>
      <c r="U100" s="42" t="str">
        <f t="shared" ref="U100:U126" si="72">IF(ISERROR(AVERAGE(NO100:OO100))," ",AVERAGE(NO100:OO100))</f>
        <v xml:space="preserve"> </v>
      </c>
      <c r="V100" s="93">
        <f t="shared" ref="V100:V126" si="73">IF(MIN(Y100:TB100)=0," ",MIN(Y100:TB100))</f>
        <v>2.0081018518518519E-2</v>
      </c>
      <c r="W100" s="82">
        <f t="shared" ref="W100:W126" si="74">COUNTA(Y100:TB100)</f>
        <v>1</v>
      </c>
      <c r="X100" s="99">
        <f t="shared" ref="X100:X131" si="75">SUMIF($A$4:$A$295,A100,$W$4:$W$295)+SUMIF($B$4:$B$295,A100,$W$4:$W$295)+SUMIF($C$4:$C$295,A100,$W$4:$W$295)+SUMIF($D$4:$D$295,A100,$W$4:$W$295)</f>
        <v>1</v>
      </c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>
        <v>2.0081018518518519E-2</v>
      </c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  <c r="NJ100" s="31"/>
      <c r="NK100" s="31"/>
      <c r="NL100" s="31"/>
      <c r="NM100" s="31"/>
      <c r="NN100" s="31"/>
      <c r="NO100" s="31"/>
      <c r="NP100" s="31"/>
      <c r="NQ100" s="31"/>
      <c r="NR100" s="31"/>
      <c r="NS100" s="31"/>
      <c r="NT100" s="31"/>
      <c r="NU100" s="31"/>
      <c r="NV100" s="31"/>
      <c r="NW100" s="31"/>
      <c r="NX100" s="31"/>
      <c r="NY100" s="31"/>
      <c r="NZ100" s="31"/>
      <c r="OA100" s="31"/>
      <c r="OB100" s="31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</row>
    <row r="101" spans="1:405" ht="11.25" hidden="1" customHeight="1" x14ac:dyDescent="0.2">
      <c r="A101" s="40" t="s">
        <v>233</v>
      </c>
      <c r="B101" s="102"/>
      <c r="C101" s="102"/>
      <c r="D101" s="102"/>
      <c r="E101" s="41" t="s">
        <v>1</v>
      </c>
      <c r="F101" s="42" t="str">
        <f t="shared" si="57"/>
        <v xml:space="preserve"> </v>
      </c>
      <c r="G101" s="42" t="str">
        <f t="shared" si="58"/>
        <v xml:space="preserve"> </v>
      </c>
      <c r="H101" s="42" t="str">
        <f t="shared" si="59"/>
        <v xml:space="preserve"> </v>
      </c>
      <c r="I101" s="42" t="str">
        <f t="shared" si="60"/>
        <v xml:space="preserve"> </v>
      </c>
      <c r="J101" s="42" t="str">
        <f t="shared" si="61"/>
        <v xml:space="preserve"> </v>
      </c>
      <c r="K101" s="42" t="str">
        <f t="shared" si="62"/>
        <v xml:space="preserve"> </v>
      </c>
      <c r="L101" s="42" t="str">
        <f t="shared" si="63"/>
        <v xml:space="preserve"> </v>
      </c>
      <c r="M101" s="42" t="str">
        <f t="shared" si="64"/>
        <v xml:space="preserve"> </v>
      </c>
      <c r="N101" s="42" t="str">
        <f t="shared" si="65"/>
        <v xml:space="preserve"> </v>
      </c>
      <c r="O101" s="42" t="str">
        <f t="shared" si="66"/>
        <v xml:space="preserve"> </v>
      </c>
      <c r="P101" s="42">
        <f t="shared" si="67"/>
        <v>2.0162037037037037E-2</v>
      </c>
      <c r="Q101" s="42" t="str">
        <f t="shared" si="68"/>
        <v xml:space="preserve"> </v>
      </c>
      <c r="R101" s="42" t="str">
        <f t="shared" si="69"/>
        <v xml:space="preserve"> </v>
      </c>
      <c r="S101" s="42" t="str">
        <f t="shared" si="70"/>
        <v xml:space="preserve"> </v>
      </c>
      <c r="T101" s="42" t="str">
        <f t="shared" si="71"/>
        <v xml:space="preserve"> </v>
      </c>
      <c r="U101" s="42" t="str">
        <f t="shared" si="72"/>
        <v xml:space="preserve"> </v>
      </c>
      <c r="V101" s="93">
        <f t="shared" si="73"/>
        <v>2.0162037037037037E-2</v>
      </c>
      <c r="W101" s="82">
        <f t="shared" si="74"/>
        <v>1</v>
      </c>
      <c r="X101" s="99">
        <f t="shared" si="75"/>
        <v>3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>
        <v>2.0162037037037037E-2</v>
      </c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  <c r="NJ101" s="31"/>
      <c r="NK101" s="31"/>
      <c r="NL101" s="31"/>
      <c r="NM101" s="31"/>
      <c r="NN101" s="31"/>
      <c r="NO101" s="31"/>
      <c r="NP101" s="31"/>
      <c r="NQ101" s="31"/>
      <c r="NR101" s="31"/>
      <c r="NS101" s="31"/>
      <c r="NT101" s="31"/>
      <c r="NU101" s="31"/>
      <c r="NV101" s="31"/>
      <c r="NW101" s="31"/>
      <c r="NX101" s="31"/>
      <c r="NY101" s="31"/>
      <c r="NZ101" s="31"/>
      <c r="OA101" s="31"/>
      <c r="OB101" s="31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</row>
    <row r="102" spans="1:405" ht="11.25" hidden="1" customHeight="1" x14ac:dyDescent="0.2">
      <c r="A102" s="40" t="s">
        <v>328</v>
      </c>
      <c r="B102" s="102"/>
      <c r="C102" s="102"/>
      <c r="D102" s="102"/>
      <c r="E102" s="41" t="s">
        <v>1</v>
      </c>
      <c r="F102" s="42" t="str">
        <f t="shared" si="57"/>
        <v xml:space="preserve"> </v>
      </c>
      <c r="G102" s="42" t="str">
        <f t="shared" si="58"/>
        <v xml:space="preserve"> </v>
      </c>
      <c r="H102" s="42" t="str">
        <f t="shared" si="59"/>
        <v xml:space="preserve"> </v>
      </c>
      <c r="I102" s="42" t="str">
        <f t="shared" si="60"/>
        <v xml:space="preserve"> </v>
      </c>
      <c r="J102" s="42" t="str">
        <f t="shared" si="61"/>
        <v xml:space="preserve"> </v>
      </c>
      <c r="K102" s="42" t="str">
        <f t="shared" si="62"/>
        <v xml:space="preserve"> </v>
      </c>
      <c r="L102" s="42" t="str">
        <f t="shared" si="63"/>
        <v xml:space="preserve"> </v>
      </c>
      <c r="M102" s="42" t="str">
        <f t="shared" si="64"/>
        <v xml:space="preserve"> </v>
      </c>
      <c r="N102" s="42" t="str">
        <f t="shared" si="65"/>
        <v xml:space="preserve"> </v>
      </c>
      <c r="O102" s="42" t="str">
        <f t="shared" si="66"/>
        <v xml:space="preserve"> </v>
      </c>
      <c r="P102" s="42" t="str">
        <f t="shared" si="67"/>
        <v xml:space="preserve"> </v>
      </c>
      <c r="Q102" s="42" t="str">
        <f t="shared" si="68"/>
        <v xml:space="preserve"> </v>
      </c>
      <c r="R102" s="42" t="str">
        <f t="shared" si="69"/>
        <v xml:space="preserve"> </v>
      </c>
      <c r="S102" s="42">
        <f t="shared" si="70"/>
        <v>2.0219907407407409E-2</v>
      </c>
      <c r="T102" s="42" t="str">
        <f t="shared" si="71"/>
        <v xml:space="preserve"> </v>
      </c>
      <c r="U102" s="42" t="str">
        <f t="shared" si="72"/>
        <v xml:space="preserve"> </v>
      </c>
      <c r="V102" s="93">
        <f t="shared" si="73"/>
        <v>2.0219907407407409E-2</v>
      </c>
      <c r="W102" s="82">
        <f t="shared" si="74"/>
        <v>1</v>
      </c>
      <c r="X102" s="99">
        <f t="shared" si="75"/>
        <v>1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>
        <v>2.0219907407407409E-2</v>
      </c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</row>
    <row r="103" spans="1:405" ht="11.25" hidden="1" customHeight="1" x14ac:dyDescent="0.2">
      <c r="A103" s="40" t="s">
        <v>180</v>
      </c>
      <c r="B103" s="102"/>
      <c r="C103" s="102"/>
      <c r="D103" s="102"/>
      <c r="E103" s="41" t="s">
        <v>1</v>
      </c>
      <c r="F103" s="42" t="str">
        <f t="shared" si="57"/>
        <v xml:space="preserve"> </v>
      </c>
      <c r="G103" s="42" t="str">
        <f t="shared" si="58"/>
        <v xml:space="preserve"> </v>
      </c>
      <c r="H103" s="42" t="str">
        <f t="shared" si="59"/>
        <v xml:space="preserve"> </v>
      </c>
      <c r="I103" s="42" t="str">
        <f t="shared" si="60"/>
        <v xml:space="preserve"> </v>
      </c>
      <c r="J103" s="42" t="str">
        <f t="shared" si="61"/>
        <v xml:space="preserve"> </v>
      </c>
      <c r="K103" s="42" t="str">
        <f t="shared" si="62"/>
        <v xml:space="preserve"> </v>
      </c>
      <c r="L103" s="42" t="str">
        <f t="shared" si="63"/>
        <v xml:space="preserve"> </v>
      </c>
      <c r="M103" s="42" t="str">
        <f t="shared" si="64"/>
        <v xml:space="preserve"> </v>
      </c>
      <c r="N103" s="42">
        <f t="shared" si="65"/>
        <v>2.0335648148148148E-2</v>
      </c>
      <c r="O103" s="42" t="str">
        <f t="shared" si="66"/>
        <v xml:space="preserve"> </v>
      </c>
      <c r="P103" s="42" t="str">
        <f t="shared" si="67"/>
        <v xml:space="preserve"> </v>
      </c>
      <c r="Q103" s="42" t="str">
        <f t="shared" si="68"/>
        <v xml:space="preserve"> </v>
      </c>
      <c r="R103" s="42" t="str">
        <f t="shared" si="69"/>
        <v xml:space="preserve"> </v>
      </c>
      <c r="S103" s="42" t="str">
        <f t="shared" si="70"/>
        <v xml:space="preserve"> </v>
      </c>
      <c r="T103" s="42" t="str">
        <f t="shared" si="71"/>
        <v xml:space="preserve"> </v>
      </c>
      <c r="U103" s="42" t="str">
        <f t="shared" si="72"/>
        <v xml:space="preserve"> </v>
      </c>
      <c r="V103" s="93">
        <f t="shared" si="73"/>
        <v>2.0335648148148148E-2</v>
      </c>
      <c r="W103" s="82">
        <f t="shared" si="74"/>
        <v>1</v>
      </c>
      <c r="X103" s="99">
        <f t="shared" si="75"/>
        <v>1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>
        <v>2.0335648148148148E-2</v>
      </c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  <c r="NN103" s="31"/>
      <c r="NO103" s="31"/>
      <c r="NP103" s="31"/>
      <c r="NQ103" s="31"/>
      <c r="NR103" s="31"/>
      <c r="NS103" s="31"/>
      <c r="NT103" s="31"/>
      <c r="NU103" s="31"/>
      <c r="NV103" s="31"/>
      <c r="NW103" s="31"/>
      <c r="NX103" s="31"/>
      <c r="NY103" s="31"/>
      <c r="NZ103" s="31"/>
      <c r="OA103" s="31"/>
      <c r="OB103" s="31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</row>
    <row r="104" spans="1:405" ht="11.25" hidden="1" customHeight="1" x14ac:dyDescent="0.2">
      <c r="A104" s="40" t="s">
        <v>235</v>
      </c>
      <c r="B104" s="102"/>
      <c r="C104" s="102"/>
      <c r="D104" s="102"/>
      <c r="E104" s="41" t="s">
        <v>1</v>
      </c>
      <c r="F104" s="42" t="str">
        <f t="shared" si="57"/>
        <v xml:space="preserve"> </v>
      </c>
      <c r="G104" s="42" t="str">
        <f t="shared" si="58"/>
        <v xml:space="preserve"> </v>
      </c>
      <c r="H104" s="42" t="str">
        <f t="shared" si="59"/>
        <v xml:space="preserve"> </v>
      </c>
      <c r="I104" s="42" t="str">
        <f t="shared" si="60"/>
        <v xml:space="preserve"> </v>
      </c>
      <c r="J104" s="42" t="str">
        <f t="shared" si="61"/>
        <v xml:space="preserve"> </v>
      </c>
      <c r="K104" s="42" t="str">
        <f t="shared" si="62"/>
        <v xml:space="preserve"> </v>
      </c>
      <c r="L104" s="42" t="str">
        <f t="shared" si="63"/>
        <v xml:space="preserve"> </v>
      </c>
      <c r="M104" s="42" t="str">
        <f t="shared" si="64"/>
        <v xml:space="preserve"> </v>
      </c>
      <c r="N104" s="42" t="str">
        <f t="shared" si="65"/>
        <v xml:space="preserve"> </v>
      </c>
      <c r="O104" s="42" t="str">
        <f t="shared" si="66"/>
        <v xml:space="preserve"> </v>
      </c>
      <c r="P104" s="42">
        <f t="shared" si="67"/>
        <v>2.0439814814814817E-2</v>
      </c>
      <c r="Q104" s="42" t="str">
        <f t="shared" si="68"/>
        <v xml:space="preserve"> </v>
      </c>
      <c r="R104" s="42" t="str">
        <f t="shared" si="69"/>
        <v xml:space="preserve"> </v>
      </c>
      <c r="S104" s="42" t="str">
        <f t="shared" si="70"/>
        <v xml:space="preserve"> </v>
      </c>
      <c r="T104" s="42" t="str">
        <f t="shared" si="71"/>
        <v xml:space="preserve"> </v>
      </c>
      <c r="U104" s="42" t="str">
        <f t="shared" si="72"/>
        <v xml:space="preserve"> </v>
      </c>
      <c r="V104" s="93">
        <f t="shared" si="73"/>
        <v>2.0428240740740743E-2</v>
      </c>
      <c r="W104" s="82">
        <f t="shared" si="74"/>
        <v>2</v>
      </c>
      <c r="X104" s="99">
        <f t="shared" si="75"/>
        <v>2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>
        <v>2.0428240740740743E-2</v>
      </c>
      <c r="IL104" s="31"/>
      <c r="IM104" s="31"/>
      <c r="IN104" s="31"/>
      <c r="IO104" s="31"/>
      <c r="IP104" s="31"/>
      <c r="IQ104" s="31">
        <v>2.045138888888889E-2</v>
      </c>
      <c r="IR104" s="31"/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  <c r="NN104" s="31"/>
      <c r="NO104" s="31"/>
      <c r="NP104" s="31"/>
      <c r="NQ104" s="31"/>
      <c r="NR104" s="31"/>
      <c r="NS104" s="31"/>
      <c r="NT104" s="31"/>
      <c r="NU104" s="31"/>
      <c r="NV104" s="31"/>
      <c r="NW104" s="31"/>
      <c r="NX104" s="31"/>
      <c r="NY104" s="31"/>
      <c r="NZ104" s="31"/>
      <c r="OA104" s="31"/>
      <c r="OB104" s="31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</row>
    <row r="105" spans="1:405" ht="11.25" hidden="1" customHeight="1" x14ac:dyDescent="0.2">
      <c r="A105" s="40" t="s">
        <v>197</v>
      </c>
      <c r="B105" s="102"/>
      <c r="C105" s="102"/>
      <c r="D105" s="102"/>
      <c r="E105" s="41" t="s">
        <v>1</v>
      </c>
      <c r="F105" s="42" t="str">
        <f t="shared" si="57"/>
        <v xml:space="preserve"> </v>
      </c>
      <c r="G105" s="42" t="str">
        <f t="shared" si="58"/>
        <v xml:space="preserve"> </v>
      </c>
      <c r="H105" s="42" t="str">
        <f t="shared" si="59"/>
        <v xml:space="preserve"> </v>
      </c>
      <c r="I105" s="42" t="str">
        <f t="shared" si="60"/>
        <v xml:space="preserve"> </v>
      </c>
      <c r="J105" s="42" t="str">
        <f t="shared" si="61"/>
        <v xml:space="preserve"> </v>
      </c>
      <c r="K105" s="42" t="str">
        <f t="shared" si="62"/>
        <v xml:space="preserve"> </v>
      </c>
      <c r="L105" s="42" t="str">
        <f t="shared" si="63"/>
        <v xml:space="preserve"> </v>
      </c>
      <c r="M105" s="42" t="str">
        <f t="shared" si="64"/>
        <v xml:space="preserve"> </v>
      </c>
      <c r="N105" s="42" t="str">
        <f t="shared" si="65"/>
        <v xml:space="preserve"> </v>
      </c>
      <c r="O105" s="42">
        <f t="shared" si="66"/>
        <v>2.0509259259259258E-2</v>
      </c>
      <c r="P105" s="42" t="str">
        <f t="shared" si="67"/>
        <v xml:space="preserve"> </v>
      </c>
      <c r="Q105" s="42" t="str">
        <f t="shared" si="68"/>
        <v xml:space="preserve"> </v>
      </c>
      <c r="R105" s="42" t="str">
        <f t="shared" si="69"/>
        <v xml:space="preserve"> </v>
      </c>
      <c r="S105" s="42" t="str">
        <f t="shared" si="70"/>
        <v xml:space="preserve"> </v>
      </c>
      <c r="T105" s="42" t="str">
        <f t="shared" si="71"/>
        <v xml:space="preserve"> </v>
      </c>
      <c r="U105" s="42" t="str">
        <f t="shared" si="72"/>
        <v xml:space="preserve"> </v>
      </c>
      <c r="V105" s="93">
        <f t="shared" si="73"/>
        <v>2.0509259259259258E-2</v>
      </c>
      <c r="W105" s="82">
        <f t="shared" si="74"/>
        <v>1</v>
      </c>
      <c r="X105" s="99">
        <f t="shared" si="75"/>
        <v>1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>
        <v>2.0509259259259258E-2</v>
      </c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  <c r="NN105" s="31"/>
      <c r="NO105" s="31"/>
      <c r="NP105" s="31"/>
      <c r="NQ105" s="31"/>
      <c r="NR105" s="31"/>
      <c r="NS105" s="31"/>
      <c r="NT105" s="31"/>
      <c r="NU105" s="31"/>
      <c r="NV105" s="31"/>
      <c r="NW105" s="31"/>
      <c r="NX105" s="31"/>
      <c r="NY105" s="31"/>
      <c r="NZ105" s="31"/>
      <c r="OA105" s="31"/>
      <c r="OB105" s="31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</row>
    <row r="106" spans="1:405" ht="11.25" hidden="1" customHeight="1" x14ac:dyDescent="0.2">
      <c r="A106" s="40" t="s">
        <v>304</v>
      </c>
      <c r="B106" s="102"/>
      <c r="C106" s="102"/>
      <c r="D106" s="102"/>
      <c r="E106" s="41" t="s">
        <v>1</v>
      </c>
      <c r="F106" s="42" t="str">
        <f t="shared" si="57"/>
        <v xml:space="preserve"> </v>
      </c>
      <c r="G106" s="42" t="str">
        <f t="shared" si="58"/>
        <v xml:space="preserve"> </v>
      </c>
      <c r="H106" s="42" t="str">
        <f t="shared" si="59"/>
        <v xml:space="preserve"> </v>
      </c>
      <c r="I106" s="42" t="str">
        <f t="shared" si="60"/>
        <v xml:space="preserve"> </v>
      </c>
      <c r="J106" s="42" t="str">
        <f t="shared" si="61"/>
        <v xml:space="preserve"> </v>
      </c>
      <c r="K106" s="42" t="str">
        <f t="shared" si="62"/>
        <v xml:space="preserve"> </v>
      </c>
      <c r="L106" s="42" t="str">
        <f t="shared" si="63"/>
        <v xml:space="preserve"> </v>
      </c>
      <c r="M106" s="42" t="str">
        <f t="shared" si="64"/>
        <v xml:space="preserve"> </v>
      </c>
      <c r="N106" s="42" t="str">
        <f t="shared" si="65"/>
        <v xml:space="preserve"> </v>
      </c>
      <c r="O106" s="42" t="str">
        <f t="shared" si="66"/>
        <v xml:space="preserve"> </v>
      </c>
      <c r="P106" s="42" t="str">
        <f t="shared" si="67"/>
        <v xml:space="preserve"> </v>
      </c>
      <c r="Q106" s="42" t="str">
        <f t="shared" si="68"/>
        <v xml:space="preserve"> </v>
      </c>
      <c r="R106" s="42">
        <f t="shared" si="69"/>
        <v>2.0601851851851854E-2</v>
      </c>
      <c r="S106" s="42" t="str">
        <f t="shared" si="70"/>
        <v xml:space="preserve"> </v>
      </c>
      <c r="T106" s="42" t="str">
        <f t="shared" si="71"/>
        <v xml:space="preserve"> </v>
      </c>
      <c r="U106" s="42" t="str">
        <f t="shared" si="72"/>
        <v xml:space="preserve"> </v>
      </c>
      <c r="V106" s="93">
        <f t="shared" si="73"/>
        <v>2.0601851851851854E-2</v>
      </c>
      <c r="W106" s="82">
        <f t="shared" si="74"/>
        <v>1</v>
      </c>
      <c r="X106" s="99">
        <f t="shared" si="75"/>
        <v>1</v>
      </c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>
        <v>2.0601851851851854E-2</v>
      </c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</row>
    <row r="107" spans="1:405" ht="11.25" hidden="1" customHeight="1" x14ac:dyDescent="0.2">
      <c r="A107" s="40" t="s">
        <v>265</v>
      </c>
      <c r="B107" s="102"/>
      <c r="C107" s="102"/>
      <c r="D107" s="102"/>
      <c r="E107" s="41" t="s">
        <v>1</v>
      </c>
      <c r="F107" s="42" t="str">
        <f t="shared" si="57"/>
        <v xml:space="preserve"> </v>
      </c>
      <c r="G107" s="42" t="str">
        <f t="shared" si="58"/>
        <v xml:space="preserve"> </v>
      </c>
      <c r="H107" s="42" t="str">
        <f t="shared" si="59"/>
        <v xml:space="preserve"> </v>
      </c>
      <c r="I107" s="42" t="str">
        <f t="shared" si="60"/>
        <v xml:space="preserve"> </v>
      </c>
      <c r="J107" s="42" t="str">
        <f t="shared" si="61"/>
        <v xml:space="preserve"> </v>
      </c>
      <c r="K107" s="42" t="str">
        <f t="shared" si="62"/>
        <v xml:space="preserve"> </v>
      </c>
      <c r="L107" s="42" t="str">
        <f t="shared" si="63"/>
        <v xml:space="preserve"> </v>
      </c>
      <c r="M107" s="42" t="str">
        <f t="shared" si="64"/>
        <v xml:space="preserve"> </v>
      </c>
      <c r="N107" s="42" t="str">
        <f t="shared" si="65"/>
        <v xml:space="preserve"> </v>
      </c>
      <c r="O107" s="42" t="str">
        <f t="shared" si="66"/>
        <v xml:space="preserve"> </v>
      </c>
      <c r="P107" s="42">
        <f t="shared" si="67"/>
        <v>2.1838423996913582E-2</v>
      </c>
      <c r="Q107" s="42" t="str">
        <f t="shared" si="68"/>
        <v xml:space="preserve"> </v>
      </c>
      <c r="R107" s="42" t="str">
        <f t="shared" si="69"/>
        <v xml:space="preserve"> </v>
      </c>
      <c r="S107" s="42" t="str">
        <f t="shared" si="70"/>
        <v xml:space="preserve"> </v>
      </c>
      <c r="T107" s="42" t="str">
        <f t="shared" si="71"/>
        <v xml:space="preserve"> </v>
      </c>
      <c r="U107" s="42" t="str">
        <f t="shared" si="72"/>
        <v xml:space="preserve"> </v>
      </c>
      <c r="V107" s="93">
        <f t="shared" si="73"/>
        <v>2.0615731095679012E-2</v>
      </c>
      <c r="W107" s="82">
        <f t="shared" si="74"/>
        <v>5</v>
      </c>
      <c r="X107" s="99">
        <f t="shared" si="75"/>
        <v>5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>
        <v>2.3807870370370368E-2</v>
      </c>
      <c r="JB107" s="31">
        <v>2.2569444444444444E-2</v>
      </c>
      <c r="JC107" s="31">
        <v>2.0995370370370373E-2</v>
      </c>
      <c r="JD107" s="31">
        <v>2.1203703703703707E-2</v>
      </c>
      <c r="JE107" s="31">
        <v>2.0615731095679012E-2</v>
      </c>
      <c r="JF107" s="31"/>
      <c r="JG107" s="31"/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  <c r="NN107" s="31"/>
      <c r="NO107" s="31"/>
      <c r="NP107" s="31"/>
      <c r="NQ107" s="31"/>
      <c r="NR107" s="31"/>
      <c r="NS107" s="31"/>
      <c r="NT107" s="31"/>
      <c r="NU107" s="31"/>
      <c r="NV107" s="31"/>
      <c r="NW107" s="31"/>
      <c r="NX107" s="31"/>
      <c r="NY107" s="31"/>
      <c r="NZ107" s="31"/>
      <c r="OA107" s="31"/>
      <c r="OB107" s="31"/>
      <c r="OC107" s="31"/>
      <c r="OD107" s="31"/>
      <c r="OE107" s="31"/>
      <c r="OF107" s="31"/>
      <c r="OG107" s="31"/>
      <c r="OH107" s="31"/>
      <c r="OI107" s="31"/>
      <c r="OJ107" s="31"/>
      <c r="OK107" s="31"/>
      <c r="OL107" s="31"/>
      <c r="OM107" s="31"/>
      <c r="ON107" s="31"/>
      <c r="OO107" s="31"/>
    </row>
    <row r="108" spans="1:405" ht="11.25" hidden="1" customHeight="1" x14ac:dyDescent="0.2">
      <c r="A108" s="40" t="s">
        <v>212</v>
      </c>
      <c r="B108" s="102"/>
      <c r="C108" s="102"/>
      <c r="D108" s="102"/>
      <c r="E108" s="41" t="s">
        <v>1</v>
      </c>
      <c r="F108" s="42" t="str">
        <f t="shared" si="57"/>
        <v xml:space="preserve"> </v>
      </c>
      <c r="G108" s="42" t="str">
        <f t="shared" si="58"/>
        <v xml:space="preserve"> </v>
      </c>
      <c r="H108" s="42" t="str">
        <f t="shared" si="59"/>
        <v xml:space="preserve"> </v>
      </c>
      <c r="I108" s="42" t="str">
        <f t="shared" si="60"/>
        <v xml:space="preserve"> </v>
      </c>
      <c r="J108" s="42" t="str">
        <f t="shared" si="61"/>
        <v xml:space="preserve"> </v>
      </c>
      <c r="K108" s="42" t="str">
        <f t="shared" si="62"/>
        <v xml:space="preserve"> </v>
      </c>
      <c r="L108" s="42" t="str">
        <f t="shared" si="63"/>
        <v xml:space="preserve"> </v>
      </c>
      <c r="M108" s="42" t="str">
        <f t="shared" si="64"/>
        <v xml:space="preserve"> </v>
      </c>
      <c r="N108" s="42" t="str">
        <f t="shared" si="65"/>
        <v xml:space="preserve"> </v>
      </c>
      <c r="O108" s="42">
        <f t="shared" si="66"/>
        <v>2.0769675925925924E-2</v>
      </c>
      <c r="P108" s="42" t="str">
        <f t="shared" si="67"/>
        <v xml:space="preserve"> </v>
      </c>
      <c r="Q108" s="42" t="str">
        <f t="shared" si="68"/>
        <v xml:space="preserve"> </v>
      </c>
      <c r="R108" s="42" t="str">
        <f t="shared" si="69"/>
        <v xml:space="preserve"> </v>
      </c>
      <c r="S108" s="42" t="str">
        <f t="shared" si="70"/>
        <v xml:space="preserve"> </v>
      </c>
      <c r="T108" s="42" t="str">
        <f t="shared" si="71"/>
        <v xml:space="preserve"> </v>
      </c>
      <c r="U108" s="42" t="str">
        <f t="shared" si="72"/>
        <v xml:space="preserve"> </v>
      </c>
      <c r="V108" s="93">
        <f t="shared" si="73"/>
        <v>2.0659722222222222E-2</v>
      </c>
      <c r="W108" s="82">
        <f t="shared" si="74"/>
        <v>2</v>
      </c>
      <c r="X108" s="99">
        <f t="shared" si="75"/>
        <v>2</v>
      </c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>
        <v>2.0659722222222222E-2</v>
      </c>
      <c r="IC108" s="31">
        <v>2.0879629629629626E-2</v>
      </c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  <c r="NN108" s="31"/>
      <c r="NO108" s="31"/>
      <c r="NP108" s="31"/>
      <c r="NQ108" s="31"/>
      <c r="NR108" s="31"/>
      <c r="NS108" s="31"/>
      <c r="NT108" s="31"/>
      <c r="NU108" s="31"/>
      <c r="NV108" s="31"/>
      <c r="NW108" s="31"/>
      <c r="NX108" s="31"/>
      <c r="NY108" s="31"/>
      <c r="NZ108" s="31"/>
      <c r="OA108" s="31"/>
      <c r="OB108" s="31"/>
      <c r="OC108" s="31"/>
      <c r="OD108" s="31"/>
      <c r="OE108" s="31"/>
      <c r="OF108" s="31"/>
      <c r="OG108" s="31"/>
      <c r="OH108" s="31"/>
      <c r="OI108" s="31"/>
      <c r="OJ108" s="31"/>
      <c r="OK108" s="31"/>
      <c r="OL108" s="31"/>
      <c r="OM108" s="31"/>
      <c r="ON108" s="31"/>
      <c r="OO108" s="31"/>
    </row>
    <row r="109" spans="1:405" ht="11.25" hidden="1" customHeight="1" x14ac:dyDescent="0.2">
      <c r="A109" s="40" t="s">
        <v>165</v>
      </c>
      <c r="B109" s="102"/>
      <c r="C109" s="102"/>
      <c r="D109" s="102"/>
      <c r="E109" s="41" t="s">
        <v>1</v>
      </c>
      <c r="F109" s="42" t="str">
        <f t="shared" si="57"/>
        <v xml:space="preserve"> </v>
      </c>
      <c r="G109" s="42" t="str">
        <f t="shared" si="58"/>
        <v xml:space="preserve"> </v>
      </c>
      <c r="H109" s="42" t="str">
        <f t="shared" si="59"/>
        <v xml:space="preserve"> </v>
      </c>
      <c r="I109" s="42" t="str">
        <f t="shared" si="60"/>
        <v xml:space="preserve"> </v>
      </c>
      <c r="J109" s="42" t="str">
        <f t="shared" si="61"/>
        <v xml:space="preserve"> </v>
      </c>
      <c r="K109" s="42" t="str">
        <f t="shared" si="62"/>
        <v xml:space="preserve"> </v>
      </c>
      <c r="L109" s="42" t="str">
        <f t="shared" si="63"/>
        <v xml:space="preserve"> </v>
      </c>
      <c r="M109" s="42" t="str">
        <f t="shared" si="64"/>
        <v xml:space="preserve"> </v>
      </c>
      <c r="N109" s="42">
        <f t="shared" si="65"/>
        <v>2.0833333333333332E-2</v>
      </c>
      <c r="O109" s="42" t="str">
        <f t="shared" si="66"/>
        <v xml:space="preserve"> </v>
      </c>
      <c r="P109" s="42" t="str">
        <f t="shared" si="67"/>
        <v xml:space="preserve"> </v>
      </c>
      <c r="Q109" s="42" t="str">
        <f t="shared" si="68"/>
        <v xml:space="preserve"> </v>
      </c>
      <c r="R109" s="42" t="str">
        <f t="shared" si="69"/>
        <v xml:space="preserve"> </v>
      </c>
      <c r="S109" s="42" t="str">
        <f t="shared" si="70"/>
        <v xml:space="preserve"> </v>
      </c>
      <c r="T109" s="42" t="str">
        <f t="shared" si="71"/>
        <v xml:space="preserve"> </v>
      </c>
      <c r="U109" s="42" t="str">
        <f t="shared" si="72"/>
        <v xml:space="preserve"> </v>
      </c>
      <c r="V109" s="93">
        <f t="shared" si="73"/>
        <v>2.0833333333333332E-2</v>
      </c>
      <c r="W109" s="82">
        <f t="shared" si="74"/>
        <v>1</v>
      </c>
      <c r="X109" s="99">
        <f t="shared" si="75"/>
        <v>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>
        <v>2.0833333333333332E-2</v>
      </c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  <c r="NN109" s="31"/>
      <c r="NO109" s="31"/>
      <c r="NP109" s="31"/>
      <c r="NQ109" s="31"/>
      <c r="NR109" s="31"/>
      <c r="NS109" s="31"/>
      <c r="NT109" s="31"/>
      <c r="NU109" s="31"/>
      <c r="NV109" s="31"/>
      <c r="NW109" s="31"/>
      <c r="NX109" s="31"/>
      <c r="NY109" s="31"/>
      <c r="NZ109" s="31"/>
      <c r="OA109" s="31"/>
      <c r="OB109" s="31"/>
      <c r="OC109" s="31"/>
      <c r="OD109" s="31"/>
      <c r="OE109" s="31"/>
      <c r="OF109" s="31"/>
      <c r="OG109" s="31"/>
      <c r="OH109" s="31"/>
      <c r="OI109" s="31"/>
      <c r="OJ109" s="31"/>
      <c r="OK109" s="31"/>
      <c r="OL109" s="31"/>
      <c r="OM109" s="31"/>
      <c r="ON109" s="31"/>
      <c r="OO109" s="31"/>
    </row>
    <row r="110" spans="1:405" ht="11.25" hidden="1" customHeight="1" x14ac:dyDescent="0.2">
      <c r="A110" s="40" t="s">
        <v>77</v>
      </c>
      <c r="B110" s="102"/>
      <c r="C110" s="102"/>
      <c r="D110" s="102"/>
      <c r="E110" s="41" t="s">
        <v>1</v>
      </c>
      <c r="F110" s="42" t="str">
        <f t="shared" si="57"/>
        <v xml:space="preserve"> </v>
      </c>
      <c r="G110" s="42" t="str">
        <f t="shared" si="58"/>
        <v xml:space="preserve"> </v>
      </c>
      <c r="H110" s="42" t="str">
        <f t="shared" si="59"/>
        <v xml:space="preserve"> </v>
      </c>
      <c r="I110" s="42" t="str">
        <f t="shared" si="60"/>
        <v xml:space="preserve"> </v>
      </c>
      <c r="J110" s="42">
        <f t="shared" si="61"/>
        <v>2.1296296296296299E-2</v>
      </c>
      <c r="K110" s="42" t="str">
        <f t="shared" si="62"/>
        <v xml:space="preserve"> </v>
      </c>
      <c r="L110" s="42" t="str">
        <f t="shared" si="63"/>
        <v xml:space="preserve"> </v>
      </c>
      <c r="M110" s="42" t="str">
        <f t="shared" si="64"/>
        <v xml:space="preserve"> </v>
      </c>
      <c r="N110" s="42" t="str">
        <f t="shared" si="65"/>
        <v xml:space="preserve"> </v>
      </c>
      <c r="O110" s="42" t="str">
        <f t="shared" si="66"/>
        <v xml:space="preserve"> </v>
      </c>
      <c r="P110" s="42" t="str">
        <f t="shared" si="67"/>
        <v xml:space="preserve"> </v>
      </c>
      <c r="Q110" s="42" t="str">
        <f t="shared" si="68"/>
        <v xml:space="preserve"> </v>
      </c>
      <c r="R110" s="42" t="str">
        <f t="shared" si="69"/>
        <v xml:space="preserve"> </v>
      </c>
      <c r="S110" s="42" t="str">
        <f t="shared" si="70"/>
        <v xml:space="preserve"> </v>
      </c>
      <c r="T110" s="42" t="str">
        <f t="shared" si="71"/>
        <v xml:space="preserve"> </v>
      </c>
      <c r="U110" s="42" t="str">
        <f t="shared" si="72"/>
        <v xml:space="preserve"> </v>
      </c>
      <c r="V110" s="93">
        <f t="shared" si="73"/>
        <v>2.1296296296296299E-2</v>
      </c>
      <c r="W110" s="82">
        <f t="shared" si="74"/>
        <v>1</v>
      </c>
      <c r="X110" s="99">
        <f t="shared" si="75"/>
        <v>1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>
        <v>2.1296296296296299E-2</v>
      </c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  <c r="NJ110" s="31"/>
      <c r="NK110" s="31"/>
      <c r="NL110" s="31"/>
      <c r="NM110" s="31"/>
      <c r="NN110" s="31"/>
      <c r="NO110" s="31"/>
      <c r="NP110" s="31"/>
      <c r="NQ110" s="31"/>
      <c r="NR110" s="31"/>
      <c r="NS110" s="31"/>
      <c r="NT110" s="31"/>
      <c r="NU110" s="31"/>
      <c r="NV110" s="31"/>
      <c r="NW110" s="31"/>
      <c r="NX110" s="31"/>
      <c r="NY110" s="31"/>
      <c r="NZ110" s="31"/>
      <c r="OA110" s="31"/>
      <c r="OB110" s="31"/>
      <c r="OC110" s="31"/>
      <c r="OD110" s="31"/>
      <c r="OE110" s="31"/>
      <c r="OF110" s="31"/>
      <c r="OG110" s="31"/>
      <c r="OH110" s="31"/>
      <c r="OI110" s="31"/>
      <c r="OJ110" s="31"/>
      <c r="OK110" s="31"/>
      <c r="OL110" s="31"/>
      <c r="OM110" s="31"/>
      <c r="ON110" s="31"/>
      <c r="OO110" s="31"/>
    </row>
    <row r="111" spans="1:405" ht="11.25" hidden="1" customHeight="1" x14ac:dyDescent="0.2">
      <c r="A111" s="40" t="s">
        <v>243</v>
      </c>
      <c r="B111" s="102"/>
      <c r="C111" s="102"/>
      <c r="D111" s="102"/>
      <c r="E111" s="41" t="s">
        <v>1</v>
      </c>
      <c r="F111" s="42" t="str">
        <f t="shared" si="57"/>
        <v xml:space="preserve"> </v>
      </c>
      <c r="G111" s="42" t="str">
        <f t="shared" si="58"/>
        <v xml:space="preserve"> </v>
      </c>
      <c r="H111" s="42" t="str">
        <f t="shared" si="59"/>
        <v xml:space="preserve"> </v>
      </c>
      <c r="I111" s="42" t="str">
        <f t="shared" si="60"/>
        <v xml:space="preserve"> </v>
      </c>
      <c r="J111" s="42" t="str">
        <f t="shared" si="61"/>
        <v xml:space="preserve"> </v>
      </c>
      <c r="K111" s="42" t="str">
        <f t="shared" si="62"/>
        <v xml:space="preserve"> </v>
      </c>
      <c r="L111" s="42" t="str">
        <f t="shared" si="63"/>
        <v xml:space="preserve"> </v>
      </c>
      <c r="M111" s="42" t="str">
        <f t="shared" si="64"/>
        <v xml:space="preserve"> </v>
      </c>
      <c r="N111" s="42" t="str">
        <f t="shared" si="65"/>
        <v xml:space="preserve"> </v>
      </c>
      <c r="O111" s="42" t="str">
        <f t="shared" si="66"/>
        <v xml:space="preserve"> </v>
      </c>
      <c r="P111" s="42">
        <f t="shared" si="67"/>
        <v>2.1851851851851848E-2</v>
      </c>
      <c r="Q111" s="42" t="str">
        <f t="shared" si="68"/>
        <v xml:space="preserve"> </v>
      </c>
      <c r="R111" s="42" t="str">
        <f t="shared" si="69"/>
        <v xml:space="preserve"> </v>
      </c>
      <c r="S111" s="42" t="str">
        <f t="shared" si="70"/>
        <v xml:space="preserve"> </v>
      </c>
      <c r="T111" s="42" t="str">
        <f t="shared" si="71"/>
        <v xml:space="preserve"> </v>
      </c>
      <c r="U111" s="42" t="str">
        <f t="shared" si="72"/>
        <v xml:space="preserve"> </v>
      </c>
      <c r="V111" s="93">
        <f t="shared" si="73"/>
        <v>2.1851851851851848E-2</v>
      </c>
      <c r="W111" s="82">
        <f t="shared" si="74"/>
        <v>1</v>
      </c>
      <c r="X111" s="99">
        <f t="shared" si="75"/>
        <v>1</v>
      </c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>
        <v>2.1851851851851848E-2</v>
      </c>
      <c r="IP111" s="31"/>
      <c r="IQ111" s="31"/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  <c r="NJ111" s="31"/>
      <c r="NK111" s="31"/>
      <c r="NL111" s="31"/>
      <c r="NM111" s="31"/>
      <c r="NN111" s="31"/>
      <c r="NO111" s="31"/>
      <c r="NP111" s="31"/>
      <c r="NQ111" s="31"/>
      <c r="NR111" s="31"/>
      <c r="NS111" s="31"/>
      <c r="NT111" s="31"/>
      <c r="NU111" s="31"/>
      <c r="NV111" s="31"/>
      <c r="NW111" s="31"/>
      <c r="NX111" s="31"/>
      <c r="NY111" s="31"/>
      <c r="NZ111" s="31"/>
      <c r="OA111" s="31"/>
      <c r="OB111" s="31"/>
      <c r="OC111" s="31"/>
      <c r="OD111" s="31"/>
      <c r="OE111" s="31"/>
      <c r="OF111" s="31"/>
      <c r="OG111" s="31"/>
      <c r="OH111" s="31"/>
      <c r="OI111" s="31"/>
      <c r="OJ111" s="31"/>
      <c r="OK111" s="31"/>
      <c r="OL111" s="31"/>
      <c r="OM111" s="31"/>
      <c r="ON111" s="31"/>
      <c r="OO111" s="31"/>
    </row>
    <row r="112" spans="1:405" hidden="1" x14ac:dyDescent="0.2">
      <c r="A112" s="40" t="s">
        <v>171</v>
      </c>
      <c r="B112" s="102"/>
      <c r="C112" s="102"/>
      <c r="D112" s="102"/>
      <c r="E112" s="41" t="s">
        <v>1</v>
      </c>
      <c r="F112" s="42" t="str">
        <f t="shared" si="57"/>
        <v xml:space="preserve"> </v>
      </c>
      <c r="G112" s="42" t="str">
        <f t="shared" si="58"/>
        <v xml:space="preserve"> </v>
      </c>
      <c r="H112" s="42" t="str">
        <f t="shared" si="59"/>
        <v xml:space="preserve"> </v>
      </c>
      <c r="I112" s="42" t="str">
        <f t="shared" si="60"/>
        <v xml:space="preserve"> </v>
      </c>
      <c r="J112" s="42" t="str">
        <f t="shared" si="61"/>
        <v xml:space="preserve"> </v>
      </c>
      <c r="K112" s="42" t="str">
        <f t="shared" si="62"/>
        <v xml:space="preserve"> </v>
      </c>
      <c r="L112" s="42" t="str">
        <f t="shared" si="63"/>
        <v xml:space="preserve"> </v>
      </c>
      <c r="M112" s="42" t="str">
        <f t="shared" si="64"/>
        <v xml:space="preserve"> </v>
      </c>
      <c r="N112" s="42">
        <f t="shared" si="65"/>
        <v>2.2141203703703705E-2</v>
      </c>
      <c r="O112" s="42" t="str">
        <f t="shared" si="66"/>
        <v xml:space="preserve"> </v>
      </c>
      <c r="P112" s="42" t="str">
        <f t="shared" si="67"/>
        <v xml:space="preserve"> </v>
      </c>
      <c r="Q112" s="42" t="str">
        <f t="shared" si="68"/>
        <v xml:space="preserve"> </v>
      </c>
      <c r="R112" s="42" t="str">
        <f t="shared" si="69"/>
        <v xml:space="preserve"> </v>
      </c>
      <c r="S112" s="42" t="str">
        <f t="shared" si="70"/>
        <v xml:space="preserve"> </v>
      </c>
      <c r="T112" s="42" t="str">
        <f t="shared" si="71"/>
        <v xml:space="preserve"> </v>
      </c>
      <c r="U112" s="42" t="str">
        <f t="shared" si="72"/>
        <v xml:space="preserve"> </v>
      </c>
      <c r="V112" s="93">
        <f t="shared" si="73"/>
        <v>2.2141203703703705E-2</v>
      </c>
      <c r="W112" s="82">
        <f t="shared" si="74"/>
        <v>1</v>
      </c>
      <c r="X112" s="99">
        <f t="shared" si="75"/>
        <v>1</v>
      </c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>
        <v>2.2141203703703705E-2</v>
      </c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  <c r="NN112" s="31"/>
      <c r="NO112" s="31"/>
      <c r="NP112" s="31"/>
      <c r="NQ112" s="31"/>
      <c r="NR112" s="31"/>
      <c r="NS112" s="31"/>
      <c r="NT112" s="31"/>
      <c r="NU112" s="31"/>
      <c r="NV112" s="31"/>
      <c r="NW112" s="31"/>
      <c r="NX112" s="31"/>
      <c r="NY112" s="31"/>
      <c r="NZ112" s="31"/>
      <c r="OA112" s="31"/>
      <c r="OB112" s="31"/>
      <c r="OC112" s="31"/>
      <c r="OD112" s="31"/>
      <c r="OE112" s="31"/>
      <c r="OF112" s="31"/>
      <c r="OG112" s="31"/>
      <c r="OH112" s="31"/>
      <c r="OI112" s="31"/>
      <c r="OJ112" s="31"/>
      <c r="OK112" s="31"/>
      <c r="OL112" s="31"/>
      <c r="OM112" s="31"/>
      <c r="ON112" s="31"/>
      <c r="OO112" s="31"/>
    </row>
    <row r="113" spans="1:405" hidden="1" x14ac:dyDescent="0.2">
      <c r="A113" s="40" t="s">
        <v>263</v>
      </c>
      <c r="B113" s="102"/>
      <c r="C113" s="102"/>
      <c r="D113" s="102"/>
      <c r="E113" s="41" t="s">
        <v>1</v>
      </c>
      <c r="F113" s="42" t="str">
        <f t="shared" si="57"/>
        <v xml:space="preserve"> </v>
      </c>
      <c r="G113" s="42" t="str">
        <f t="shared" si="58"/>
        <v xml:space="preserve"> </v>
      </c>
      <c r="H113" s="42" t="str">
        <f t="shared" si="59"/>
        <v xml:space="preserve"> </v>
      </c>
      <c r="I113" s="42" t="str">
        <f t="shared" si="60"/>
        <v xml:space="preserve"> </v>
      </c>
      <c r="J113" s="42" t="str">
        <f t="shared" si="61"/>
        <v xml:space="preserve"> </v>
      </c>
      <c r="K113" s="42" t="str">
        <f t="shared" si="62"/>
        <v xml:space="preserve"> </v>
      </c>
      <c r="L113" s="42" t="str">
        <f t="shared" si="63"/>
        <v xml:space="preserve"> </v>
      </c>
      <c r="M113" s="42" t="str">
        <f t="shared" si="64"/>
        <v xml:space="preserve"> </v>
      </c>
      <c r="N113" s="42" t="str">
        <f t="shared" si="65"/>
        <v xml:space="preserve"> </v>
      </c>
      <c r="O113" s="42" t="str">
        <f t="shared" si="66"/>
        <v xml:space="preserve"> </v>
      </c>
      <c r="P113" s="42">
        <f t="shared" si="67"/>
        <v>2.6678240740740738E-2</v>
      </c>
      <c r="Q113" s="42">
        <f t="shared" si="68"/>
        <v>2.2222222222222223E-2</v>
      </c>
      <c r="R113" s="42" t="str">
        <f t="shared" si="69"/>
        <v xml:space="preserve"> </v>
      </c>
      <c r="S113" s="42" t="str">
        <f t="shared" si="70"/>
        <v xml:space="preserve"> </v>
      </c>
      <c r="T113" s="42" t="str">
        <f t="shared" si="71"/>
        <v xml:space="preserve"> </v>
      </c>
      <c r="U113" s="42" t="str">
        <f t="shared" si="72"/>
        <v xml:space="preserve"> </v>
      </c>
      <c r="V113" s="93">
        <f t="shared" si="73"/>
        <v>2.2222222222222223E-2</v>
      </c>
      <c r="W113" s="82">
        <f t="shared" si="74"/>
        <v>2</v>
      </c>
      <c r="X113" s="99">
        <f t="shared" si="75"/>
        <v>2</v>
      </c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>
        <v>2.6678240740740738E-2</v>
      </c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>
        <v>2.2222222222222223E-2</v>
      </c>
      <c r="JW113" s="31"/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  <c r="NN113" s="31"/>
      <c r="NO113" s="31"/>
      <c r="NP113" s="31"/>
      <c r="NQ113" s="31"/>
      <c r="NR113" s="31"/>
      <c r="NS113" s="31"/>
      <c r="NT113" s="31"/>
      <c r="NU113" s="31"/>
      <c r="NV113" s="31"/>
      <c r="NW113" s="31"/>
      <c r="NX113" s="31"/>
      <c r="NY113" s="31"/>
      <c r="NZ113" s="31"/>
      <c r="OA113" s="31"/>
      <c r="OB113" s="31"/>
      <c r="OC113" s="31"/>
      <c r="OD113" s="31"/>
      <c r="OE113" s="31"/>
      <c r="OF113" s="31"/>
      <c r="OG113" s="31"/>
      <c r="OH113" s="31"/>
      <c r="OI113" s="31"/>
      <c r="OJ113" s="31"/>
      <c r="OK113" s="31"/>
      <c r="OL113" s="31"/>
      <c r="OM113" s="31"/>
      <c r="ON113" s="31"/>
      <c r="OO113" s="31"/>
    </row>
    <row r="114" spans="1:405" hidden="1" x14ac:dyDescent="0.2">
      <c r="A114" s="40" t="s">
        <v>65</v>
      </c>
      <c r="B114" s="102"/>
      <c r="C114" s="102"/>
      <c r="D114" s="102"/>
      <c r="E114" s="41" t="s">
        <v>1</v>
      </c>
      <c r="F114" s="42" t="str">
        <f t="shared" si="57"/>
        <v xml:space="preserve"> </v>
      </c>
      <c r="G114" s="42" t="str">
        <f t="shared" si="58"/>
        <v xml:space="preserve"> </v>
      </c>
      <c r="H114" s="42" t="str">
        <f t="shared" si="59"/>
        <v xml:space="preserve"> </v>
      </c>
      <c r="I114" s="42">
        <f t="shared" si="60"/>
        <v>2.824074074074074E-2</v>
      </c>
      <c r="J114" s="42" t="str">
        <f t="shared" si="61"/>
        <v xml:space="preserve"> </v>
      </c>
      <c r="K114" s="42" t="str">
        <f t="shared" si="62"/>
        <v xml:space="preserve"> </v>
      </c>
      <c r="L114" s="42" t="str">
        <f t="shared" si="63"/>
        <v xml:space="preserve"> </v>
      </c>
      <c r="M114" s="42" t="str">
        <f t="shared" si="64"/>
        <v xml:space="preserve"> </v>
      </c>
      <c r="N114" s="42" t="str">
        <f t="shared" si="65"/>
        <v xml:space="preserve"> </v>
      </c>
      <c r="O114" s="42" t="str">
        <f t="shared" si="66"/>
        <v xml:space="preserve"> </v>
      </c>
      <c r="P114" s="42" t="str">
        <f t="shared" si="67"/>
        <v xml:space="preserve"> </v>
      </c>
      <c r="Q114" s="42" t="str">
        <f t="shared" si="68"/>
        <v xml:space="preserve"> </v>
      </c>
      <c r="R114" s="42" t="str">
        <f t="shared" si="69"/>
        <v xml:space="preserve"> </v>
      </c>
      <c r="S114" s="42" t="str">
        <f t="shared" si="70"/>
        <v xml:space="preserve"> </v>
      </c>
      <c r="T114" s="42" t="str">
        <f t="shared" si="71"/>
        <v xml:space="preserve"> </v>
      </c>
      <c r="U114" s="42" t="str">
        <f t="shared" si="72"/>
        <v xml:space="preserve"> </v>
      </c>
      <c r="V114" s="93">
        <f t="shared" si="73"/>
        <v>2.2407407407407407E-2</v>
      </c>
      <c r="W114" s="82">
        <f t="shared" si="74"/>
        <v>3</v>
      </c>
      <c r="X114" s="99">
        <f t="shared" si="75"/>
        <v>3</v>
      </c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>
        <v>2.2407407407407407E-2</v>
      </c>
      <c r="CC114" s="31"/>
      <c r="CD114" s="31"/>
      <c r="CE114" s="31">
        <v>3.4074074074074076E-2</v>
      </c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 t="s">
        <v>53</v>
      </c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</row>
    <row r="115" spans="1:405" hidden="1" x14ac:dyDescent="0.2">
      <c r="A115" s="40" t="s">
        <v>69</v>
      </c>
      <c r="B115" s="102"/>
      <c r="C115" s="102"/>
      <c r="D115" s="102"/>
      <c r="E115" s="41" t="s">
        <v>1</v>
      </c>
      <c r="F115" s="42" t="str">
        <f t="shared" si="57"/>
        <v xml:space="preserve"> </v>
      </c>
      <c r="G115" s="42" t="str">
        <f t="shared" si="58"/>
        <v xml:space="preserve"> </v>
      </c>
      <c r="H115" s="42" t="str">
        <f t="shared" si="59"/>
        <v xml:space="preserve"> </v>
      </c>
      <c r="I115" s="42">
        <f t="shared" si="60"/>
        <v>2.2418981481481481E-2</v>
      </c>
      <c r="J115" s="42" t="str">
        <f t="shared" si="61"/>
        <v xml:space="preserve"> </v>
      </c>
      <c r="K115" s="42" t="str">
        <f t="shared" si="62"/>
        <v xml:space="preserve"> </v>
      </c>
      <c r="L115" s="42" t="str">
        <f t="shared" si="63"/>
        <v xml:space="preserve"> </v>
      </c>
      <c r="M115" s="42" t="str">
        <f t="shared" si="64"/>
        <v xml:space="preserve"> </v>
      </c>
      <c r="N115" s="42" t="str">
        <f t="shared" si="65"/>
        <v xml:space="preserve"> </v>
      </c>
      <c r="O115" s="42" t="str">
        <f t="shared" si="66"/>
        <v xml:space="preserve"> </v>
      </c>
      <c r="P115" s="42" t="str">
        <f t="shared" si="67"/>
        <v xml:space="preserve"> </v>
      </c>
      <c r="Q115" s="42" t="str">
        <f t="shared" si="68"/>
        <v xml:space="preserve"> </v>
      </c>
      <c r="R115" s="42" t="str">
        <f t="shared" si="69"/>
        <v xml:space="preserve"> </v>
      </c>
      <c r="S115" s="42" t="str">
        <f t="shared" si="70"/>
        <v xml:space="preserve"> </v>
      </c>
      <c r="T115" s="42" t="str">
        <f t="shared" si="71"/>
        <v xml:space="preserve"> </v>
      </c>
      <c r="U115" s="42" t="str">
        <f t="shared" si="72"/>
        <v xml:space="preserve"> </v>
      </c>
      <c r="V115" s="93">
        <f t="shared" si="73"/>
        <v>2.2418981481481481E-2</v>
      </c>
      <c r="W115" s="82">
        <f t="shared" si="74"/>
        <v>1</v>
      </c>
      <c r="X115" s="99">
        <f t="shared" si="75"/>
        <v>1</v>
      </c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>
        <v>2.2418981481481481E-2</v>
      </c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</row>
    <row r="116" spans="1:405" x14ac:dyDescent="0.2">
      <c r="A116" s="40" t="s">
        <v>373</v>
      </c>
      <c r="B116" s="102"/>
      <c r="C116" s="102"/>
      <c r="D116" s="102"/>
      <c r="E116" s="41" t="s">
        <v>1</v>
      </c>
      <c r="F116" s="42" t="str">
        <f t="shared" si="57"/>
        <v xml:space="preserve"> </v>
      </c>
      <c r="G116" s="42" t="str">
        <f t="shared" si="58"/>
        <v xml:space="preserve"> </v>
      </c>
      <c r="H116" s="42" t="str">
        <f t="shared" si="59"/>
        <v xml:space="preserve"> </v>
      </c>
      <c r="I116" s="42" t="str">
        <f t="shared" si="60"/>
        <v xml:space="preserve"> </v>
      </c>
      <c r="J116" s="42" t="str">
        <f t="shared" si="61"/>
        <v xml:space="preserve"> </v>
      </c>
      <c r="K116" s="42" t="str">
        <f t="shared" si="62"/>
        <v xml:space="preserve"> </v>
      </c>
      <c r="L116" s="42" t="str">
        <f t="shared" si="63"/>
        <v xml:space="preserve"> </v>
      </c>
      <c r="M116" s="42" t="str">
        <f t="shared" si="64"/>
        <v xml:space="preserve"> </v>
      </c>
      <c r="N116" s="42" t="str">
        <f t="shared" si="65"/>
        <v xml:space="preserve"> </v>
      </c>
      <c r="O116" s="42" t="str">
        <f t="shared" si="66"/>
        <v xml:space="preserve"> </v>
      </c>
      <c r="P116" s="42" t="str">
        <f t="shared" si="67"/>
        <v xml:space="preserve"> </v>
      </c>
      <c r="Q116" s="42" t="str">
        <f t="shared" si="68"/>
        <v xml:space="preserve"> </v>
      </c>
      <c r="R116" s="42" t="str">
        <f t="shared" si="69"/>
        <v xml:space="preserve"> </v>
      </c>
      <c r="S116" s="42" t="str">
        <f t="shared" si="70"/>
        <v xml:space="preserve"> </v>
      </c>
      <c r="T116" s="42" t="str">
        <f t="shared" si="71"/>
        <v xml:space="preserve"> </v>
      </c>
      <c r="U116" s="42">
        <f t="shared" si="72"/>
        <v>2.1741898148148149E-2</v>
      </c>
      <c r="V116" s="93">
        <f t="shared" si="73"/>
        <v>2.0775462962962964E-2</v>
      </c>
      <c r="W116" s="82">
        <f t="shared" si="74"/>
        <v>2</v>
      </c>
      <c r="X116" s="99">
        <f t="shared" si="75"/>
        <v>2</v>
      </c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/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>
        <v>2.2708333333333334E-2</v>
      </c>
      <c r="OA116" s="31"/>
      <c r="OB116" s="31"/>
      <c r="OC116" s="31"/>
      <c r="OD116" s="31"/>
      <c r="OE116" s="31"/>
      <c r="OF116" s="31"/>
      <c r="OG116" s="31">
        <v>2.0775462962962964E-2</v>
      </c>
      <c r="OH116" s="31"/>
      <c r="OI116" s="31"/>
      <c r="OJ116" s="31"/>
      <c r="OK116" s="31"/>
      <c r="OL116" s="31"/>
      <c r="OM116" s="31"/>
      <c r="ON116" s="31"/>
      <c r="OO116" s="31"/>
    </row>
    <row r="117" spans="1:405" x14ac:dyDescent="0.2">
      <c r="A117" s="40" t="s">
        <v>245</v>
      </c>
      <c r="B117" s="102"/>
      <c r="C117" s="102"/>
      <c r="D117" s="102"/>
      <c r="E117" s="41" t="s">
        <v>1</v>
      </c>
      <c r="F117" s="42" t="str">
        <f t="shared" si="57"/>
        <v xml:space="preserve"> </v>
      </c>
      <c r="G117" s="42" t="str">
        <f t="shared" si="58"/>
        <v xml:space="preserve"> </v>
      </c>
      <c r="H117" s="42" t="str">
        <f t="shared" si="59"/>
        <v xml:space="preserve"> </v>
      </c>
      <c r="I117" s="42" t="str">
        <f t="shared" si="60"/>
        <v xml:space="preserve"> </v>
      </c>
      <c r="J117" s="42" t="str">
        <f t="shared" si="61"/>
        <v xml:space="preserve"> </v>
      </c>
      <c r="K117" s="42" t="str">
        <f t="shared" si="62"/>
        <v xml:space="preserve"> </v>
      </c>
      <c r="L117" s="42" t="str">
        <f t="shared" si="63"/>
        <v xml:space="preserve"> </v>
      </c>
      <c r="M117" s="42" t="str">
        <f t="shared" si="64"/>
        <v xml:space="preserve"> </v>
      </c>
      <c r="N117" s="42" t="str">
        <f t="shared" si="65"/>
        <v xml:space="preserve"> </v>
      </c>
      <c r="O117" s="42" t="str">
        <f t="shared" si="66"/>
        <v xml:space="preserve"> </v>
      </c>
      <c r="P117" s="42">
        <f t="shared" si="67"/>
        <v>2.2800925925925929E-2</v>
      </c>
      <c r="Q117" s="42" t="str">
        <f t="shared" si="68"/>
        <v xml:space="preserve"> </v>
      </c>
      <c r="R117" s="42" t="str">
        <f t="shared" si="69"/>
        <v xml:space="preserve"> </v>
      </c>
      <c r="S117" s="42" t="str">
        <f t="shared" si="70"/>
        <v xml:space="preserve"> </v>
      </c>
      <c r="T117" s="42" t="str">
        <f t="shared" si="71"/>
        <v xml:space="preserve"> </v>
      </c>
      <c r="U117" s="42" t="str">
        <f t="shared" si="72"/>
        <v xml:space="preserve"> </v>
      </c>
      <c r="V117" s="93">
        <f t="shared" si="73"/>
        <v>2.2800925925925929E-2</v>
      </c>
      <c r="W117" s="82">
        <f t="shared" si="74"/>
        <v>1</v>
      </c>
      <c r="X117" s="99">
        <f t="shared" si="75"/>
        <v>1</v>
      </c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>
        <v>2.2800925925925929E-2</v>
      </c>
      <c r="IQ117" s="31"/>
      <c r="IR117" s="31"/>
      <c r="IS117" s="31"/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1"/>
      <c r="JO117" s="31"/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  <c r="KC117" s="31"/>
      <c r="KD117" s="31"/>
      <c r="KE117" s="31"/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/>
      <c r="KS117" s="31"/>
      <c r="KT117" s="31"/>
      <c r="KU117" s="31"/>
      <c r="KV117" s="31"/>
      <c r="KW117" s="31"/>
      <c r="KX117" s="31"/>
      <c r="KY117" s="31"/>
      <c r="KZ117" s="31"/>
      <c r="LA117" s="31"/>
      <c r="LB117" s="31"/>
      <c r="LC117" s="31"/>
      <c r="LD117" s="31"/>
      <c r="LE117" s="31"/>
      <c r="LF117" s="31"/>
      <c r="LG117" s="31"/>
      <c r="LH117" s="31"/>
      <c r="LI117" s="31"/>
      <c r="LJ117" s="31"/>
      <c r="LK117" s="31"/>
      <c r="LL117" s="31"/>
      <c r="LM117" s="31"/>
      <c r="LN117" s="31"/>
      <c r="LO117" s="31"/>
      <c r="LP117" s="31"/>
      <c r="LQ117" s="31"/>
      <c r="LR117" s="31"/>
      <c r="LS117" s="31"/>
      <c r="LT117" s="31"/>
      <c r="LU117" s="31"/>
      <c r="LV117" s="31"/>
      <c r="LW117" s="31"/>
      <c r="LX117" s="31"/>
      <c r="LY117" s="31"/>
      <c r="LZ117" s="31"/>
      <c r="MA117" s="31"/>
      <c r="MB117" s="31"/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/>
      <c r="MX117" s="31"/>
      <c r="MY117" s="31"/>
      <c r="MZ117" s="31"/>
      <c r="NA117" s="31"/>
      <c r="NB117" s="31"/>
      <c r="NC117" s="31"/>
      <c r="ND117" s="31"/>
      <c r="NE117" s="31"/>
      <c r="NF117" s="31"/>
      <c r="NG117" s="31"/>
      <c r="NH117" s="31"/>
      <c r="NI117" s="31"/>
      <c r="NJ117" s="31"/>
      <c r="NK117" s="31"/>
      <c r="NL117" s="31"/>
      <c r="NM117" s="31"/>
      <c r="NN117" s="31"/>
      <c r="NO117" s="31"/>
      <c r="NP117" s="31"/>
      <c r="NQ117" s="31"/>
      <c r="NR117" s="31"/>
      <c r="NS117" s="31"/>
      <c r="NT117" s="31"/>
      <c r="NU117" s="31"/>
      <c r="NV117" s="31"/>
      <c r="NW117" s="31"/>
      <c r="NX117" s="31"/>
      <c r="NY117" s="31"/>
      <c r="NZ117" s="31"/>
      <c r="OA117" s="31"/>
      <c r="OB117" s="31"/>
      <c r="OC117" s="31"/>
      <c r="OD117" s="31"/>
      <c r="OE117" s="31"/>
      <c r="OF117" s="31"/>
      <c r="OG117" s="31"/>
      <c r="OH117" s="31"/>
      <c r="OI117" s="31"/>
      <c r="OJ117" s="31"/>
      <c r="OK117" s="31"/>
      <c r="OL117" s="31"/>
      <c r="OM117" s="31"/>
      <c r="ON117" s="31"/>
      <c r="OO117" s="31"/>
    </row>
    <row r="118" spans="1:405" x14ac:dyDescent="0.2">
      <c r="A118" s="40" t="s">
        <v>147</v>
      </c>
      <c r="B118" s="102"/>
      <c r="C118" s="102"/>
      <c r="D118" s="102"/>
      <c r="E118" s="41" t="s">
        <v>1</v>
      </c>
      <c r="F118" s="42" t="str">
        <f t="shared" si="57"/>
        <v xml:space="preserve"> </v>
      </c>
      <c r="G118" s="42" t="str">
        <f t="shared" si="58"/>
        <v xml:space="preserve"> </v>
      </c>
      <c r="H118" s="42" t="str">
        <f t="shared" si="59"/>
        <v xml:space="preserve"> </v>
      </c>
      <c r="I118" s="42" t="str">
        <f t="shared" si="60"/>
        <v xml:space="preserve"> </v>
      </c>
      <c r="J118" s="42" t="str">
        <f t="shared" si="61"/>
        <v xml:space="preserve"> </v>
      </c>
      <c r="K118" s="42" t="str">
        <f t="shared" si="62"/>
        <v xml:space="preserve"> </v>
      </c>
      <c r="L118" s="42" t="str">
        <f t="shared" si="63"/>
        <v xml:space="preserve"> </v>
      </c>
      <c r="M118" s="42">
        <f t="shared" si="64"/>
        <v>2.3032407407407404E-2</v>
      </c>
      <c r="N118" s="42" t="str">
        <f t="shared" si="65"/>
        <v xml:space="preserve"> </v>
      </c>
      <c r="O118" s="42" t="str">
        <f t="shared" si="66"/>
        <v xml:space="preserve"> </v>
      </c>
      <c r="P118" s="42" t="str">
        <f t="shared" si="67"/>
        <v xml:space="preserve"> </v>
      </c>
      <c r="Q118" s="42" t="str">
        <f t="shared" si="68"/>
        <v xml:space="preserve"> </v>
      </c>
      <c r="R118" s="42" t="str">
        <f t="shared" si="69"/>
        <v xml:space="preserve"> </v>
      </c>
      <c r="S118" s="42">
        <f t="shared" si="70"/>
        <v>2.4502314814814814E-2</v>
      </c>
      <c r="T118" s="42" t="str">
        <f t="shared" si="71"/>
        <v xml:space="preserve"> </v>
      </c>
      <c r="U118" s="42">
        <f t="shared" si="72"/>
        <v>2.5801504629629629E-2</v>
      </c>
      <c r="V118" s="93">
        <f t="shared" si="73"/>
        <v>2.3032407407407404E-2</v>
      </c>
      <c r="W118" s="82">
        <f t="shared" si="74"/>
        <v>7</v>
      </c>
      <c r="X118" s="99">
        <f t="shared" si="75"/>
        <v>7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 t="s">
        <v>159</v>
      </c>
      <c r="GA118" s="31"/>
      <c r="GB118" s="31">
        <v>2.3032407407407404E-2</v>
      </c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>
        <v>2.4502314814814814E-2</v>
      </c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  <c r="NN118" s="31"/>
      <c r="NO118" s="31"/>
      <c r="NP118" s="31"/>
      <c r="NQ118" s="31"/>
      <c r="NR118" s="31"/>
      <c r="NS118" s="31"/>
      <c r="NT118" s="31"/>
      <c r="NU118" s="31"/>
      <c r="NV118" s="31"/>
      <c r="NW118" s="31"/>
      <c r="NX118" s="31"/>
      <c r="NY118" s="31"/>
      <c r="NZ118" s="31">
        <v>2.8530092592592593E-2</v>
      </c>
      <c r="OA118" s="31">
        <v>2.4710648148148148E-2</v>
      </c>
      <c r="OB118" s="31"/>
      <c r="OC118" s="31">
        <v>2.4710648148148148E-2</v>
      </c>
      <c r="OD118" s="31"/>
      <c r="OE118" s="31">
        <v>2.525462962962963E-2</v>
      </c>
      <c r="OF118" s="31"/>
      <c r="OG118" s="31"/>
      <c r="OH118" s="31"/>
      <c r="OI118" s="31"/>
      <c r="OJ118" s="31"/>
      <c r="OK118" s="31"/>
      <c r="OL118" s="31"/>
      <c r="OM118" s="31"/>
      <c r="ON118" s="31"/>
      <c r="OO118" s="31"/>
    </row>
    <row r="119" spans="1:405" hidden="1" x14ac:dyDescent="0.2">
      <c r="A119" s="40" t="s">
        <v>255</v>
      </c>
      <c r="B119" s="102"/>
      <c r="C119" s="102"/>
      <c r="D119" s="102"/>
      <c r="E119" s="41" t="s">
        <v>1</v>
      </c>
      <c r="F119" s="42" t="str">
        <f t="shared" si="57"/>
        <v xml:space="preserve"> </v>
      </c>
      <c r="G119" s="42" t="str">
        <f t="shared" si="58"/>
        <v xml:space="preserve"> </v>
      </c>
      <c r="H119" s="42" t="str">
        <f t="shared" si="59"/>
        <v xml:space="preserve"> </v>
      </c>
      <c r="I119" s="42" t="str">
        <f t="shared" si="60"/>
        <v xml:space="preserve"> </v>
      </c>
      <c r="J119" s="42" t="str">
        <f t="shared" si="61"/>
        <v xml:space="preserve"> </v>
      </c>
      <c r="K119" s="42" t="str">
        <f t="shared" si="62"/>
        <v xml:space="preserve"> </v>
      </c>
      <c r="L119" s="42" t="str">
        <f t="shared" si="63"/>
        <v xml:space="preserve"> </v>
      </c>
      <c r="M119" s="42" t="str">
        <f t="shared" si="64"/>
        <v xml:space="preserve"> </v>
      </c>
      <c r="N119" s="42" t="str">
        <f t="shared" si="65"/>
        <v xml:space="preserve"> </v>
      </c>
      <c r="O119" s="42" t="str">
        <f t="shared" si="66"/>
        <v xml:space="preserve"> </v>
      </c>
      <c r="P119" s="42">
        <f t="shared" si="67"/>
        <v>2.6793981481481485E-2</v>
      </c>
      <c r="Q119" s="42" t="str">
        <f t="shared" si="68"/>
        <v xml:space="preserve"> </v>
      </c>
      <c r="R119" s="42" t="str">
        <f t="shared" si="69"/>
        <v xml:space="preserve"> </v>
      </c>
      <c r="S119" s="42" t="str">
        <f t="shared" si="70"/>
        <v xml:space="preserve"> </v>
      </c>
      <c r="T119" s="42" t="str">
        <f t="shared" si="71"/>
        <v xml:space="preserve"> </v>
      </c>
      <c r="U119" s="42" t="str">
        <f t="shared" si="72"/>
        <v xml:space="preserve"> </v>
      </c>
      <c r="V119" s="93">
        <f t="shared" si="73"/>
        <v>2.6793981481481485E-2</v>
      </c>
      <c r="W119" s="82">
        <f t="shared" si="74"/>
        <v>1</v>
      </c>
      <c r="X119" s="99">
        <f t="shared" si="75"/>
        <v>1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>
        <v>2.6793981481481485E-2</v>
      </c>
      <c r="IR119" s="31"/>
      <c r="IS119" s="31"/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  <c r="NN119" s="31"/>
      <c r="NO119" s="31"/>
      <c r="NP119" s="31"/>
      <c r="NQ119" s="31"/>
      <c r="NR119" s="31"/>
      <c r="NS119" s="31"/>
      <c r="NT119" s="31"/>
      <c r="NU119" s="31"/>
      <c r="NV119" s="31"/>
      <c r="NW119" s="31"/>
      <c r="NX119" s="31"/>
      <c r="NY119" s="31"/>
      <c r="NZ119" s="31"/>
      <c r="OA119" s="31"/>
      <c r="OB119" s="31"/>
      <c r="OC119" s="31"/>
      <c r="OD119" s="31"/>
      <c r="OE119" s="31"/>
      <c r="OF119" s="31"/>
      <c r="OG119" s="31"/>
      <c r="OH119" s="31"/>
      <c r="OI119" s="31"/>
      <c r="OJ119" s="31"/>
      <c r="OK119" s="31"/>
      <c r="OL119" s="31"/>
      <c r="OM119" s="31"/>
      <c r="ON119" s="31"/>
      <c r="OO119" s="31"/>
    </row>
    <row r="120" spans="1:405" hidden="1" x14ac:dyDescent="0.2">
      <c r="A120" s="40" t="s">
        <v>356</v>
      </c>
      <c r="B120" s="102"/>
      <c r="C120" s="102"/>
      <c r="D120" s="102"/>
      <c r="E120" s="41" t="s">
        <v>1</v>
      </c>
      <c r="F120" s="42" t="str">
        <f t="shared" si="57"/>
        <v xml:space="preserve"> </v>
      </c>
      <c r="G120" s="42" t="str">
        <f t="shared" si="58"/>
        <v xml:space="preserve"> </v>
      </c>
      <c r="H120" s="42" t="str">
        <f t="shared" si="59"/>
        <v xml:space="preserve"> </v>
      </c>
      <c r="I120" s="42" t="str">
        <f t="shared" si="60"/>
        <v xml:space="preserve"> </v>
      </c>
      <c r="J120" s="42" t="str">
        <f t="shared" si="61"/>
        <v xml:space="preserve"> </v>
      </c>
      <c r="K120" s="42" t="str">
        <f t="shared" si="62"/>
        <v xml:space="preserve"> </v>
      </c>
      <c r="L120" s="42" t="str">
        <f t="shared" si="63"/>
        <v xml:space="preserve"> </v>
      </c>
      <c r="M120" s="42" t="str">
        <f t="shared" si="64"/>
        <v xml:space="preserve"> </v>
      </c>
      <c r="N120" s="42" t="str">
        <f t="shared" si="65"/>
        <v xml:space="preserve"> </v>
      </c>
      <c r="O120" s="42" t="str">
        <f t="shared" si="66"/>
        <v xml:space="preserve"> </v>
      </c>
      <c r="P120" s="42" t="str">
        <f t="shared" si="67"/>
        <v xml:space="preserve"> </v>
      </c>
      <c r="Q120" s="42" t="str">
        <f t="shared" si="68"/>
        <v xml:space="preserve"> </v>
      </c>
      <c r="R120" s="42" t="str">
        <f t="shared" si="69"/>
        <v xml:space="preserve"> </v>
      </c>
      <c r="S120" s="42" t="str">
        <f t="shared" si="70"/>
        <v xml:space="preserve"> </v>
      </c>
      <c r="T120" s="42">
        <f t="shared" si="71"/>
        <v>2.7777777777777776E-2</v>
      </c>
      <c r="U120" s="42" t="str">
        <f t="shared" si="72"/>
        <v xml:space="preserve"> </v>
      </c>
      <c r="V120" s="93">
        <f t="shared" si="73"/>
        <v>2.7777777777777776E-2</v>
      </c>
      <c r="W120" s="82">
        <f t="shared" si="74"/>
        <v>1</v>
      </c>
      <c r="X120" s="99">
        <f t="shared" si="75"/>
        <v>1</v>
      </c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>
        <v>2.7777777777777776E-2</v>
      </c>
      <c r="MV120" s="31"/>
      <c r="MW120" s="31"/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  <c r="NJ120" s="31"/>
      <c r="NK120" s="31"/>
      <c r="NL120" s="31"/>
      <c r="NM120" s="31"/>
      <c r="NN120" s="31"/>
      <c r="NO120" s="31"/>
      <c r="NP120" s="31"/>
      <c r="NQ120" s="31"/>
      <c r="NR120" s="31"/>
      <c r="NS120" s="31"/>
      <c r="NT120" s="31"/>
      <c r="NU120" s="31"/>
      <c r="NV120" s="31"/>
      <c r="NW120" s="31"/>
      <c r="NX120" s="31"/>
      <c r="NY120" s="31"/>
      <c r="NZ120" s="31"/>
      <c r="OA120" s="31"/>
      <c r="OB120" s="31"/>
      <c r="OC120" s="31"/>
      <c r="OD120" s="31"/>
      <c r="OE120" s="31"/>
      <c r="OF120" s="31"/>
      <c r="OG120" s="31"/>
      <c r="OH120" s="31"/>
      <c r="OI120" s="31"/>
      <c r="OJ120" s="31"/>
      <c r="OK120" s="31"/>
      <c r="OL120" s="31"/>
      <c r="OM120" s="31"/>
      <c r="ON120" s="31"/>
      <c r="OO120" s="31"/>
    </row>
    <row r="121" spans="1:405" hidden="1" x14ac:dyDescent="0.2">
      <c r="A121" s="40" t="s">
        <v>357</v>
      </c>
      <c r="B121" s="102"/>
      <c r="C121" s="102"/>
      <c r="D121" s="102"/>
      <c r="E121" s="41" t="s">
        <v>1</v>
      </c>
      <c r="F121" s="42" t="str">
        <f t="shared" si="57"/>
        <v xml:space="preserve"> </v>
      </c>
      <c r="G121" s="42" t="str">
        <f t="shared" si="58"/>
        <v xml:space="preserve"> </v>
      </c>
      <c r="H121" s="42" t="str">
        <f t="shared" si="59"/>
        <v xml:space="preserve"> </v>
      </c>
      <c r="I121" s="42" t="str">
        <f t="shared" si="60"/>
        <v xml:space="preserve"> </v>
      </c>
      <c r="J121" s="42" t="str">
        <f t="shared" si="61"/>
        <v xml:space="preserve"> </v>
      </c>
      <c r="K121" s="42" t="str">
        <f t="shared" si="62"/>
        <v xml:space="preserve"> </v>
      </c>
      <c r="L121" s="42" t="str">
        <f t="shared" si="63"/>
        <v xml:space="preserve"> </v>
      </c>
      <c r="M121" s="42" t="str">
        <f t="shared" si="64"/>
        <v xml:space="preserve"> </v>
      </c>
      <c r="N121" s="42" t="str">
        <f t="shared" si="65"/>
        <v xml:space="preserve"> </v>
      </c>
      <c r="O121" s="42" t="str">
        <f t="shared" si="66"/>
        <v xml:space="preserve"> </v>
      </c>
      <c r="P121" s="42" t="str">
        <f t="shared" si="67"/>
        <v xml:space="preserve"> </v>
      </c>
      <c r="Q121" s="42" t="str">
        <f t="shared" si="68"/>
        <v xml:space="preserve"> </v>
      </c>
      <c r="R121" s="42" t="str">
        <f t="shared" si="69"/>
        <v xml:space="preserve"> </v>
      </c>
      <c r="S121" s="42" t="str">
        <f t="shared" si="70"/>
        <v xml:space="preserve"> </v>
      </c>
      <c r="T121" s="42">
        <f t="shared" si="71"/>
        <v>2.7777777777777776E-2</v>
      </c>
      <c r="U121" s="42" t="str">
        <f t="shared" si="72"/>
        <v xml:space="preserve"> </v>
      </c>
      <c r="V121" s="93">
        <f t="shared" si="73"/>
        <v>2.7777777777777776E-2</v>
      </c>
      <c r="W121" s="82">
        <f t="shared" si="74"/>
        <v>1</v>
      </c>
      <c r="X121" s="99">
        <f t="shared" si="75"/>
        <v>1</v>
      </c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>
        <v>2.7777777777777776E-2</v>
      </c>
      <c r="MV121" s="31"/>
      <c r="MW121" s="31"/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  <c r="NN121" s="31"/>
      <c r="NO121" s="31"/>
      <c r="NP121" s="31"/>
      <c r="NQ121" s="31"/>
      <c r="NR121" s="31"/>
      <c r="NS121" s="31"/>
      <c r="NT121" s="31"/>
      <c r="NU121" s="31"/>
      <c r="NV121" s="31"/>
      <c r="NW121" s="31"/>
      <c r="NX121" s="31"/>
      <c r="NY121" s="31"/>
      <c r="NZ121" s="31"/>
      <c r="OA121" s="31"/>
      <c r="OB121" s="31"/>
      <c r="OC121" s="31"/>
      <c r="OD121" s="31"/>
      <c r="OE121" s="31"/>
      <c r="OF121" s="31"/>
      <c r="OG121" s="31"/>
      <c r="OH121" s="31"/>
      <c r="OI121" s="31"/>
      <c r="OJ121" s="31"/>
      <c r="OK121" s="31"/>
      <c r="OL121" s="31"/>
      <c r="OM121" s="31"/>
      <c r="ON121" s="31"/>
      <c r="OO121" s="31"/>
    </row>
    <row r="122" spans="1:405" hidden="1" x14ac:dyDescent="0.2">
      <c r="A122" s="40" t="s">
        <v>273</v>
      </c>
      <c r="B122" s="102"/>
      <c r="C122" s="102"/>
      <c r="D122" s="102"/>
      <c r="E122" s="41" t="s">
        <v>1</v>
      </c>
      <c r="F122" s="42" t="str">
        <f t="shared" si="57"/>
        <v xml:space="preserve"> </v>
      </c>
      <c r="G122" s="42" t="str">
        <f t="shared" si="58"/>
        <v xml:space="preserve"> </v>
      </c>
      <c r="H122" s="42" t="str">
        <f t="shared" si="59"/>
        <v xml:space="preserve"> </v>
      </c>
      <c r="I122" s="42" t="str">
        <f t="shared" si="60"/>
        <v xml:space="preserve"> </v>
      </c>
      <c r="J122" s="42" t="str">
        <f t="shared" si="61"/>
        <v xml:space="preserve"> </v>
      </c>
      <c r="K122" s="42" t="str">
        <f t="shared" si="62"/>
        <v xml:space="preserve"> </v>
      </c>
      <c r="L122" s="42" t="str">
        <f t="shared" si="63"/>
        <v xml:space="preserve"> </v>
      </c>
      <c r="M122" s="42" t="str">
        <f t="shared" si="64"/>
        <v xml:space="preserve"> </v>
      </c>
      <c r="N122" s="42" t="str">
        <f t="shared" si="65"/>
        <v xml:space="preserve"> </v>
      </c>
      <c r="O122" s="42" t="str">
        <f t="shared" si="66"/>
        <v xml:space="preserve"> </v>
      </c>
      <c r="P122" s="42">
        <f t="shared" si="67"/>
        <v>2.8645833333333332E-2</v>
      </c>
      <c r="Q122" s="42" t="str">
        <f t="shared" si="68"/>
        <v xml:space="preserve"> </v>
      </c>
      <c r="R122" s="42" t="str">
        <f t="shared" si="69"/>
        <v xml:space="preserve"> </v>
      </c>
      <c r="S122" s="42" t="str">
        <f t="shared" si="70"/>
        <v xml:space="preserve"> </v>
      </c>
      <c r="T122" s="42" t="str">
        <f t="shared" si="71"/>
        <v xml:space="preserve"> </v>
      </c>
      <c r="U122" s="42" t="str">
        <f t="shared" si="72"/>
        <v xml:space="preserve"> </v>
      </c>
      <c r="V122" s="93">
        <f t="shared" si="73"/>
        <v>2.8645833333333332E-2</v>
      </c>
      <c r="W122" s="82">
        <f t="shared" si="74"/>
        <v>1</v>
      </c>
      <c r="X122" s="99">
        <f t="shared" si="75"/>
        <v>1</v>
      </c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>
        <v>2.8645833333333332E-2</v>
      </c>
      <c r="JD122" s="31"/>
      <c r="JE122" s="31"/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  <c r="NJ122" s="31"/>
      <c r="NK122" s="31"/>
      <c r="NL122" s="31"/>
      <c r="NM122" s="31"/>
      <c r="NN122" s="31"/>
      <c r="NO122" s="31"/>
      <c r="NP122" s="31"/>
      <c r="NQ122" s="31"/>
      <c r="NR122" s="31"/>
      <c r="NS122" s="31"/>
      <c r="NT122" s="31"/>
      <c r="NU122" s="31"/>
      <c r="NV122" s="31"/>
      <c r="NW122" s="31"/>
      <c r="NX122" s="31"/>
      <c r="NY122" s="31"/>
      <c r="NZ122" s="31"/>
      <c r="OA122" s="31"/>
      <c r="OB122" s="31"/>
      <c r="OC122" s="31"/>
      <c r="OD122" s="31"/>
      <c r="OE122" s="31"/>
      <c r="OF122" s="31"/>
      <c r="OG122" s="31"/>
      <c r="OH122" s="31"/>
      <c r="OI122" s="31"/>
      <c r="OJ122" s="31"/>
      <c r="OK122" s="31"/>
      <c r="OL122" s="31"/>
      <c r="OM122" s="31"/>
      <c r="ON122" s="31"/>
      <c r="OO122" s="31"/>
    </row>
    <row r="123" spans="1:405" hidden="1" x14ac:dyDescent="0.2">
      <c r="A123" s="40" t="s">
        <v>71</v>
      </c>
      <c r="B123" s="102"/>
      <c r="C123" s="102"/>
      <c r="D123" s="102"/>
      <c r="E123" s="41" t="s">
        <v>1</v>
      </c>
      <c r="F123" s="42" t="str">
        <f t="shared" si="57"/>
        <v xml:space="preserve"> </v>
      </c>
      <c r="G123" s="42" t="str">
        <f t="shared" si="58"/>
        <v xml:space="preserve"> </v>
      </c>
      <c r="H123" s="42" t="str">
        <f t="shared" si="59"/>
        <v xml:space="preserve"> </v>
      </c>
      <c r="I123" s="42">
        <f t="shared" si="60"/>
        <v>3.4317129629629628E-2</v>
      </c>
      <c r="J123" s="42" t="str">
        <f t="shared" si="61"/>
        <v xml:space="preserve"> </v>
      </c>
      <c r="K123" s="42" t="str">
        <f t="shared" si="62"/>
        <v xml:space="preserve"> </v>
      </c>
      <c r="L123" s="42" t="str">
        <f t="shared" si="63"/>
        <v xml:space="preserve"> </v>
      </c>
      <c r="M123" s="42" t="str">
        <f t="shared" si="64"/>
        <v xml:space="preserve"> </v>
      </c>
      <c r="N123" s="42" t="str">
        <f t="shared" si="65"/>
        <v xml:space="preserve"> </v>
      </c>
      <c r="O123" s="42" t="str">
        <f t="shared" si="66"/>
        <v xml:space="preserve"> </v>
      </c>
      <c r="P123" s="42" t="str">
        <f t="shared" si="67"/>
        <v xml:space="preserve"> </v>
      </c>
      <c r="Q123" s="42" t="str">
        <f t="shared" si="68"/>
        <v xml:space="preserve"> </v>
      </c>
      <c r="R123" s="42" t="str">
        <f t="shared" si="69"/>
        <v xml:space="preserve"> </v>
      </c>
      <c r="S123" s="42" t="str">
        <f t="shared" si="70"/>
        <v xml:space="preserve"> </v>
      </c>
      <c r="T123" s="42" t="str">
        <f t="shared" si="71"/>
        <v xml:space="preserve"> </v>
      </c>
      <c r="U123" s="42" t="str">
        <f t="shared" si="72"/>
        <v xml:space="preserve"> </v>
      </c>
      <c r="V123" s="93">
        <f t="shared" si="73"/>
        <v>3.4317129629629628E-2</v>
      </c>
      <c r="W123" s="82">
        <f t="shared" si="74"/>
        <v>1</v>
      </c>
      <c r="X123" s="99">
        <f t="shared" si="75"/>
        <v>1</v>
      </c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>
        <v>3.4317129629629628E-2</v>
      </c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  <c r="NJ123" s="31"/>
      <c r="NK123" s="31"/>
      <c r="NL123" s="31"/>
      <c r="NM123" s="31"/>
      <c r="NN123" s="31"/>
      <c r="NO123" s="31"/>
      <c r="NP123" s="31"/>
      <c r="NQ123" s="31"/>
      <c r="NR123" s="31"/>
      <c r="NS123" s="31"/>
      <c r="NT123" s="31"/>
      <c r="NU123" s="31"/>
      <c r="NV123" s="31"/>
      <c r="NW123" s="31"/>
      <c r="NX123" s="31"/>
      <c r="NY123" s="31"/>
      <c r="NZ123" s="31"/>
      <c r="OA123" s="31"/>
      <c r="OB123" s="31"/>
      <c r="OC123" s="31"/>
      <c r="OD123" s="31"/>
      <c r="OE123" s="31"/>
      <c r="OF123" s="31"/>
      <c r="OG123" s="31"/>
      <c r="OH123" s="31"/>
      <c r="OI123" s="31"/>
      <c r="OJ123" s="31"/>
      <c r="OK123" s="31"/>
      <c r="OL123" s="31"/>
      <c r="OM123" s="31"/>
      <c r="ON123" s="31"/>
      <c r="OO123" s="31"/>
    </row>
    <row r="124" spans="1:405" hidden="1" x14ac:dyDescent="0.2">
      <c r="A124" s="40" t="s">
        <v>238</v>
      </c>
      <c r="B124" s="102"/>
      <c r="C124" s="102"/>
      <c r="D124" s="102"/>
      <c r="E124" s="41" t="s">
        <v>1</v>
      </c>
      <c r="F124" s="42" t="str">
        <f t="shared" si="57"/>
        <v xml:space="preserve"> </v>
      </c>
      <c r="G124" s="42" t="str">
        <f t="shared" si="58"/>
        <v xml:space="preserve"> </v>
      </c>
      <c r="H124" s="42" t="str">
        <f t="shared" si="59"/>
        <v xml:space="preserve"> </v>
      </c>
      <c r="I124" s="42" t="str">
        <f t="shared" si="60"/>
        <v xml:space="preserve"> </v>
      </c>
      <c r="J124" s="42" t="str">
        <f t="shared" si="61"/>
        <v xml:space="preserve"> </v>
      </c>
      <c r="K124" s="42" t="str">
        <f t="shared" si="62"/>
        <v xml:space="preserve"> </v>
      </c>
      <c r="L124" s="42" t="str">
        <f t="shared" si="63"/>
        <v xml:space="preserve"> </v>
      </c>
      <c r="M124" s="42" t="str">
        <f t="shared" si="64"/>
        <v xml:space="preserve"> </v>
      </c>
      <c r="N124" s="42" t="str">
        <f t="shared" si="65"/>
        <v xml:space="preserve"> </v>
      </c>
      <c r="O124" s="42" t="str">
        <f t="shared" si="66"/>
        <v xml:space="preserve"> </v>
      </c>
      <c r="P124" s="42" t="str">
        <f t="shared" si="67"/>
        <v xml:space="preserve"> </v>
      </c>
      <c r="Q124" s="42" t="str">
        <f t="shared" si="68"/>
        <v xml:space="preserve"> </v>
      </c>
      <c r="R124" s="42" t="str">
        <f t="shared" si="69"/>
        <v xml:space="preserve"> </v>
      </c>
      <c r="S124" s="42" t="str">
        <f t="shared" si="70"/>
        <v xml:space="preserve"> </v>
      </c>
      <c r="T124" s="42" t="str">
        <f t="shared" si="71"/>
        <v xml:space="preserve"> </v>
      </c>
      <c r="U124" s="42" t="str">
        <f t="shared" si="72"/>
        <v xml:space="preserve"> </v>
      </c>
      <c r="V124" s="93" t="str">
        <f t="shared" si="73"/>
        <v xml:space="preserve"> </v>
      </c>
      <c r="W124" s="82">
        <f t="shared" si="74"/>
        <v>1</v>
      </c>
      <c r="X124" s="99">
        <f t="shared" si="75"/>
        <v>7</v>
      </c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 t="s">
        <v>86</v>
      </c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  <c r="NJ124" s="31"/>
      <c r="NK124" s="31"/>
      <c r="NL124" s="31"/>
      <c r="NM124" s="31"/>
      <c r="NN124" s="31"/>
      <c r="NO124" s="31"/>
      <c r="NP124" s="31"/>
      <c r="NQ124" s="31"/>
      <c r="NR124" s="31"/>
      <c r="NS124" s="31"/>
      <c r="NT124" s="31"/>
      <c r="NU124" s="31"/>
      <c r="NV124" s="31"/>
      <c r="NW124" s="31"/>
      <c r="NX124" s="31"/>
      <c r="NY124" s="31"/>
      <c r="NZ124" s="31"/>
      <c r="OA124" s="31"/>
      <c r="OB124" s="31"/>
      <c r="OC124" s="31"/>
      <c r="OD124" s="31"/>
      <c r="OE124" s="31"/>
      <c r="OF124" s="31"/>
      <c r="OG124" s="31"/>
      <c r="OH124" s="31"/>
      <c r="OI124" s="31"/>
      <c r="OJ124" s="31"/>
      <c r="OK124" s="31"/>
      <c r="OL124" s="31"/>
      <c r="OM124" s="31"/>
      <c r="ON124" s="31"/>
      <c r="OO124" s="31"/>
    </row>
    <row r="125" spans="1:405" hidden="1" x14ac:dyDescent="0.2">
      <c r="A125" s="40" t="s">
        <v>291</v>
      </c>
      <c r="B125" s="102"/>
      <c r="C125" s="102"/>
      <c r="D125" s="102"/>
      <c r="E125" s="41" t="s">
        <v>1</v>
      </c>
      <c r="F125" s="42" t="str">
        <f t="shared" si="57"/>
        <v xml:space="preserve"> </v>
      </c>
      <c r="G125" s="42" t="str">
        <f t="shared" si="58"/>
        <v xml:space="preserve"> </v>
      </c>
      <c r="H125" s="42" t="str">
        <f t="shared" si="59"/>
        <v xml:space="preserve"> </v>
      </c>
      <c r="I125" s="42" t="str">
        <f t="shared" si="60"/>
        <v xml:space="preserve"> </v>
      </c>
      <c r="J125" s="42" t="str">
        <f t="shared" si="61"/>
        <v xml:space="preserve"> </v>
      </c>
      <c r="K125" s="42" t="str">
        <f t="shared" si="62"/>
        <v xml:space="preserve"> </v>
      </c>
      <c r="L125" s="42" t="str">
        <f t="shared" si="63"/>
        <v xml:space="preserve"> </v>
      </c>
      <c r="M125" s="42" t="str">
        <f t="shared" si="64"/>
        <v xml:space="preserve"> </v>
      </c>
      <c r="N125" s="42" t="str">
        <f t="shared" si="65"/>
        <v xml:space="preserve"> </v>
      </c>
      <c r="O125" s="42" t="str">
        <f t="shared" si="66"/>
        <v xml:space="preserve"> </v>
      </c>
      <c r="P125" s="42" t="str">
        <f t="shared" si="67"/>
        <v xml:space="preserve"> </v>
      </c>
      <c r="Q125" s="42" t="str">
        <f t="shared" si="68"/>
        <v xml:space="preserve"> </v>
      </c>
      <c r="R125" s="42" t="str">
        <f t="shared" si="69"/>
        <v xml:space="preserve"> </v>
      </c>
      <c r="S125" s="42" t="str">
        <f t="shared" si="70"/>
        <v xml:space="preserve"> </v>
      </c>
      <c r="T125" s="42" t="str">
        <f t="shared" si="71"/>
        <v xml:space="preserve"> </v>
      </c>
      <c r="U125" s="42" t="str">
        <f t="shared" si="72"/>
        <v xml:space="preserve"> </v>
      </c>
      <c r="V125" s="93" t="str">
        <f t="shared" si="73"/>
        <v xml:space="preserve"> </v>
      </c>
      <c r="W125" s="82">
        <f t="shared" si="74"/>
        <v>0</v>
      </c>
      <c r="X125" s="99">
        <f t="shared" si="75"/>
        <v>0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  <c r="NJ125" s="31"/>
      <c r="NK125" s="31"/>
      <c r="NL125" s="31"/>
      <c r="NM125" s="31"/>
      <c r="NN125" s="31"/>
      <c r="NO125" s="31"/>
      <c r="NP125" s="31"/>
      <c r="NQ125" s="31"/>
      <c r="NR125" s="31"/>
      <c r="NS125" s="31"/>
      <c r="NT125" s="31"/>
      <c r="NU125" s="31"/>
      <c r="NV125" s="31"/>
      <c r="NW125" s="31"/>
      <c r="NX125" s="31"/>
      <c r="NY125" s="31"/>
      <c r="NZ125" s="31"/>
      <c r="OA125" s="31"/>
      <c r="OB125" s="31"/>
      <c r="OC125" s="31"/>
      <c r="OD125" s="31"/>
      <c r="OE125" s="31"/>
      <c r="OF125" s="31"/>
      <c r="OG125" s="31"/>
      <c r="OH125" s="31"/>
      <c r="OI125" s="31"/>
      <c r="OJ125" s="31"/>
      <c r="OK125" s="31"/>
      <c r="OL125" s="31"/>
      <c r="OM125" s="31"/>
      <c r="ON125" s="31"/>
      <c r="OO125" s="31"/>
    </row>
    <row r="126" spans="1:405" hidden="1" x14ac:dyDescent="0.2">
      <c r="A126" s="40" t="s">
        <v>174</v>
      </c>
      <c r="B126" s="102"/>
      <c r="C126" s="102"/>
      <c r="D126" s="102"/>
      <c r="E126" s="41" t="s">
        <v>1</v>
      </c>
      <c r="F126" s="42" t="str">
        <f t="shared" si="57"/>
        <v xml:space="preserve"> </v>
      </c>
      <c r="G126" s="42" t="str">
        <f t="shared" si="58"/>
        <v xml:space="preserve"> </v>
      </c>
      <c r="H126" s="42" t="str">
        <f t="shared" si="59"/>
        <v xml:space="preserve"> </v>
      </c>
      <c r="I126" s="42" t="str">
        <f t="shared" si="60"/>
        <v xml:space="preserve"> </v>
      </c>
      <c r="J126" s="42" t="str">
        <f t="shared" si="61"/>
        <v xml:space="preserve"> </v>
      </c>
      <c r="K126" s="42" t="str">
        <f t="shared" si="62"/>
        <v xml:space="preserve"> </v>
      </c>
      <c r="L126" s="42" t="str">
        <f t="shared" si="63"/>
        <v xml:space="preserve"> </v>
      </c>
      <c r="M126" s="42" t="str">
        <f t="shared" si="64"/>
        <v xml:space="preserve"> </v>
      </c>
      <c r="N126" s="42" t="str">
        <f t="shared" si="65"/>
        <v xml:space="preserve"> </v>
      </c>
      <c r="O126" s="42" t="str">
        <f t="shared" si="66"/>
        <v xml:space="preserve"> </v>
      </c>
      <c r="P126" s="42" t="str">
        <f t="shared" si="67"/>
        <v xml:space="preserve"> </v>
      </c>
      <c r="Q126" s="42" t="str">
        <f t="shared" si="68"/>
        <v xml:space="preserve"> </v>
      </c>
      <c r="R126" s="42" t="str">
        <f t="shared" si="69"/>
        <v xml:space="preserve"> </v>
      </c>
      <c r="S126" s="42" t="str">
        <f t="shared" si="70"/>
        <v xml:space="preserve"> </v>
      </c>
      <c r="T126" s="42" t="str">
        <f t="shared" si="71"/>
        <v xml:space="preserve"> </v>
      </c>
      <c r="U126" s="42" t="str">
        <f t="shared" si="72"/>
        <v xml:space="preserve"> </v>
      </c>
      <c r="V126" s="93" t="str">
        <f t="shared" si="73"/>
        <v xml:space="preserve"> </v>
      </c>
      <c r="W126" s="82">
        <f t="shared" si="74"/>
        <v>1</v>
      </c>
      <c r="X126" s="99">
        <f t="shared" si="75"/>
        <v>1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 t="s">
        <v>86</v>
      </c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  <c r="NN126" s="31"/>
      <c r="NO126" s="31"/>
      <c r="NP126" s="31"/>
      <c r="NQ126" s="31"/>
      <c r="NR126" s="31"/>
      <c r="NS126" s="31"/>
      <c r="NT126" s="31"/>
      <c r="NU126" s="31"/>
      <c r="NV126" s="31"/>
      <c r="NW126" s="31"/>
      <c r="NX126" s="31"/>
      <c r="NY126" s="31"/>
      <c r="NZ126" s="31"/>
      <c r="OA126" s="31"/>
      <c r="OB126" s="31"/>
      <c r="OC126" s="31"/>
      <c r="OD126" s="31"/>
      <c r="OE126" s="31"/>
      <c r="OF126" s="31"/>
      <c r="OG126" s="31"/>
      <c r="OH126" s="31"/>
      <c r="OI126" s="31"/>
      <c r="OJ126" s="31"/>
      <c r="OK126" s="31"/>
      <c r="OL126" s="31"/>
      <c r="OM126" s="31"/>
      <c r="ON126" s="31"/>
      <c r="OO126" s="31"/>
    </row>
    <row r="127" spans="1:405" x14ac:dyDescent="0.2">
      <c r="A127" s="40"/>
      <c r="B127" s="102"/>
      <c r="C127" s="102"/>
      <c r="D127" s="102"/>
      <c r="E127" s="41" t="s">
        <v>1</v>
      </c>
      <c r="F127" s="42" t="str">
        <f t="shared" ref="F127" si="76">IF(ISERROR(AVERAGE(Y127:AD127))," ",AVERAGE(Y127:AD127))</f>
        <v xml:space="preserve"> </v>
      </c>
      <c r="G127" s="42" t="str">
        <f t="shared" ref="G127" si="77">IF(ISERROR(AVERAGE(AE127:AX127))," ",AVERAGE(AE127:AX127))</f>
        <v xml:space="preserve"> </v>
      </c>
      <c r="H127" s="42" t="str">
        <f t="shared" ref="H127" si="78">IF(ISERROR(AVERAGE(AY127:BX127))," ",AVERAGE(AY127:BX127))</f>
        <v xml:space="preserve"> </v>
      </c>
      <c r="I127" s="42" t="str">
        <f t="shared" ref="I127" si="79">IF(ISERROR(AVERAGE(BY127:CN127))," ",AVERAGE(BY127:CN127))</f>
        <v xml:space="preserve"> </v>
      </c>
      <c r="J127" s="42" t="str">
        <f t="shared" ref="J127" si="80">IF(ISERROR(AVERAGE(CQ127:DM127))," ",AVERAGE(CQ127:DM127))</f>
        <v xml:space="preserve"> </v>
      </c>
      <c r="K127" s="42" t="str">
        <f t="shared" ref="K127" si="81">IF(ISERROR(AVERAGE(DN127:EK127))," ",AVERAGE(DN127:EK127))</f>
        <v xml:space="preserve"> </v>
      </c>
      <c r="L127" s="42" t="str">
        <f t="shared" ref="L127" si="82">IF(ISERROR(AVERAGE(EL127:FG127))," ",AVERAGE(EL127:FG127))</f>
        <v xml:space="preserve"> </v>
      </c>
      <c r="M127" s="42" t="str">
        <f t="shared" ref="M127" si="83">IF(ISERROR(AVERAGE(FH127:GG127))," ",AVERAGE(FH127:GG127))</f>
        <v xml:space="preserve"> </v>
      </c>
      <c r="N127" s="42" t="str">
        <f t="shared" ref="N127" si="84">IF(ISERROR(AVERAGE(GH127:HG127))," ",AVERAGE(GH127:HG127))</f>
        <v xml:space="preserve"> </v>
      </c>
      <c r="O127" s="42" t="str">
        <f t="shared" ref="O127" si="85">IF(ISERROR(AVERAGE(HH127:IG127))," ",AVERAGE(HH127:IG127))</f>
        <v xml:space="preserve"> </v>
      </c>
      <c r="P127" s="42" t="str">
        <f t="shared" ref="P127" si="86">IF(ISERROR(AVERAGE(IH127:JE127))," ",AVERAGE(IH127:JE127))</f>
        <v xml:space="preserve"> </v>
      </c>
      <c r="Q127" s="42" t="str">
        <f t="shared" ref="Q127" si="87">IF(ISERROR(AVERAGE(JG127:KI127))," ",AVERAGE(JG127:KI127))</f>
        <v xml:space="preserve"> </v>
      </c>
      <c r="R127" s="42" t="str">
        <f t="shared" ref="R127" si="88">IF(ISERROR(AVERAGE(KJ127:LH127))," ",AVERAGE(KJ127:LH127))</f>
        <v xml:space="preserve"> </v>
      </c>
      <c r="S127" s="42" t="str">
        <f t="shared" ref="S127" si="89">IF(ISERROR(AVERAGE(LI127:MK127))," ",AVERAGE(LI127:MK127))</f>
        <v xml:space="preserve"> </v>
      </c>
      <c r="T127" s="42" t="str">
        <f t="shared" ref="T127" si="90">IF(ISERROR(AVERAGE(MK127:NL127))," ",AVERAGE(MK127:NL127))</f>
        <v xml:space="preserve"> </v>
      </c>
      <c r="U127" s="42" t="str">
        <f t="shared" ref="U127" si="91">IF(ISERROR(AVERAGE(NO127:OO127))," ",AVERAGE(NO127:OO127))</f>
        <v xml:space="preserve"> </v>
      </c>
      <c r="V127" s="93" t="str">
        <f t="shared" ref="V127" si="92">IF(MIN(Y127:TB127)=0," ",MIN(Y127:TB127))</f>
        <v xml:space="preserve"> </v>
      </c>
      <c r="W127" s="82">
        <f t="shared" ref="W127" si="93">COUNTA(Y127:TB127)</f>
        <v>0</v>
      </c>
      <c r="X127" s="99">
        <f t="shared" si="75"/>
        <v>0</v>
      </c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/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  <c r="NJ127" s="31"/>
      <c r="NK127" s="31"/>
      <c r="NL127" s="31"/>
      <c r="NM127" s="31"/>
      <c r="NN127" s="31"/>
      <c r="NO127" s="31"/>
      <c r="NP127" s="31"/>
      <c r="NQ127" s="31"/>
      <c r="NR127" s="31"/>
      <c r="NS127" s="31"/>
      <c r="NT127" s="31"/>
      <c r="NU127" s="31"/>
      <c r="NV127" s="31"/>
      <c r="NW127" s="31"/>
      <c r="NX127" s="31"/>
      <c r="NY127" s="31"/>
      <c r="NZ127" s="31"/>
      <c r="OA127" s="31"/>
      <c r="OB127" s="31"/>
      <c r="OC127" s="31"/>
      <c r="OD127" s="31"/>
      <c r="OE127" s="31"/>
      <c r="OF127" s="31"/>
      <c r="OG127" s="31"/>
      <c r="OH127" s="31"/>
      <c r="OI127" s="31"/>
      <c r="OJ127" s="31"/>
      <c r="OK127" s="31"/>
      <c r="OL127" s="31"/>
      <c r="OM127" s="31"/>
      <c r="ON127" s="31"/>
      <c r="OO127" s="31"/>
    </row>
    <row r="128" spans="1:405" x14ac:dyDescent="0.2">
      <c r="A128" s="40"/>
      <c r="B128" s="102"/>
      <c r="C128" s="102"/>
      <c r="D128" s="102"/>
      <c r="E128" s="41" t="s">
        <v>1</v>
      </c>
      <c r="F128" s="42" t="str">
        <f t="shared" ref="F128:F141" si="94">IF(ISERROR(AVERAGE(Y128:AD128))," ",AVERAGE(Y128:AD128))</f>
        <v xml:space="preserve"> </v>
      </c>
      <c r="G128" s="42" t="str">
        <f t="shared" ref="G128" si="95">IF(ISERROR(AVERAGE(AE128:AX128))," ",AVERAGE(AE128:AX128))</f>
        <v xml:space="preserve"> </v>
      </c>
      <c r="H128" s="42" t="str">
        <f t="shared" ref="H128:H141" si="96">IF(ISERROR(AVERAGE(AY128:BX128))," ",AVERAGE(AY128:BX128))</f>
        <v xml:space="preserve"> </v>
      </c>
      <c r="I128" s="42" t="str">
        <f t="shared" ref="I128:I141" si="97">IF(ISERROR(AVERAGE(BY128:CN128))," ",AVERAGE(BY128:CN128))</f>
        <v xml:space="preserve"> </v>
      </c>
      <c r="J128" s="42" t="str">
        <f t="shared" ref="J128:J141" si="98">IF(ISERROR(AVERAGE(CQ128:DM128))," ",AVERAGE(CQ128:DM128))</f>
        <v xml:space="preserve"> </v>
      </c>
      <c r="K128" s="42" t="str">
        <f t="shared" ref="K128:K141" si="99">IF(ISERROR(AVERAGE(DN128:EK128))," ",AVERAGE(DN128:EK128))</f>
        <v xml:space="preserve"> </v>
      </c>
      <c r="L128" s="42" t="str">
        <f t="shared" ref="L128:L141" si="100">IF(ISERROR(AVERAGE(EL128:FG128))," ",AVERAGE(EL128:FG128))</f>
        <v xml:space="preserve"> </v>
      </c>
      <c r="M128" s="42" t="str">
        <f t="shared" ref="M128:M141" si="101">IF(ISERROR(AVERAGE(FH128:GG128))," ",AVERAGE(FH128:GG128))</f>
        <v xml:space="preserve"> </v>
      </c>
      <c r="N128" s="42" t="str">
        <f t="shared" ref="N128:N141" si="102">IF(ISERROR(AVERAGE(GH128:HG128))," ",AVERAGE(GH128:HG128))</f>
        <v xml:space="preserve"> </v>
      </c>
      <c r="O128" s="42" t="str">
        <f t="shared" ref="O128:O141" si="103">IF(ISERROR(AVERAGE(HH128:IG128))," ",AVERAGE(HH128:IG128))</f>
        <v xml:space="preserve"> </v>
      </c>
      <c r="P128" s="42" t="str">
        <f t="shared" ref="P128:P141" si="104">IF(ISERROR(AVERAGE(IH128:JE128))," ",AVERAGE(IH128:JE128))</f>
        <v xml:space="preserve"> </v>
      </c>
      <c r="Q128" s="42" t="str">
        <f t="shared" ref="Q128:Q141" si="105">IF(ISERROR(AVERAGE(JG128:KI128))," ",AVERAGE(JG128:KI128))</f>
        <v xml:space="preserve"> </v>
      </c>
      <c r="R128" s="42" t="str">
        <f t="shared" ref="R128:R141" si="106">IF(ISERROR(AVERAGE(KJ128:LH128))," ",AVERAGE(KJ128:LH128))</f>
        <v xml:space="preserve"> </v>
      </c>
      <c r="S128" s="42" t="str">
        <f t="shared" ref="S128:S141" si="107">IF(ISERROR(AVERAGE(LI128:MK128))," ",AVERAGE(LI128:MK128))</f>
        <v xml:space="preserve"> </v>
      </c>
      <c r="T128" s="42" t="str">
        <f t="shared" ref="T128:T141" si="108">IF(ISERROR(AVERAGE(MK128:NL128))," ",AVERAGE(MK128:NL128))</f>
        <v xml:space="preserve"> </v>
      </c>
      <c r="U128" s="42" t="str">
        <f t="shared" ref="U128:U138" si="109">IF(ISERROR(AVERAGE(NO128:OO128))," ",AVERAGE(NO128:OO128))</f>
        <v xml:space="preserve"> </v>
      </c>
      <c r="V128" s="93" t="str">
        <f t="shared" ref="V128:V141" si="110">IF(MIN(Y128:TB128)=0," ",MIN(Y128:TB128))</f>
        <v xml:space="preserve"> </v>
      </c>
      <c r="W128" s="82">
        <f t="shared" ref="W128:W141" si="111">COUNTA(Y128:TB128)</f>
        <v>0</v>
      </c>
      <c r="X128" s="99">
        <f t="shared" si="75"/>
        <v>0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  <c r="NJ128" s="31"/>
      <c r="NK128" s="31"/>
      <c r="NL128" s="31"/>
      <c r="NM128" s="31"/>
      <c r="NN128" s="31"/>
      <c r="NO128" s="31"/>
      <c r="NP128" s="31"/>
      <c r="NQ128" s="31"/>
      <c r="NR128" s="31"/>
      <c r="NS128" s="31"/>
      <c r="NT128" s="31"/>
      <c r="NU128" s="31"/>
      <c r="NV128" s="31"/>
      <c r="NW128" s="31"/>
      <c r="NX128" s="31"/>
      <c r="NY128" s="31"/>
      <c r="NZ128" s="31"/>
      <c r="OA128" s="31"/>
      <c r="OB128" s="31"/>
      <c r="OC128" s="31"/>
      <c r="OD128" s="31"/>
      <c r="OE128" s="31"/>
      <c r="OF128" s="31"/>
      <c r="OG128" s="31"/>
      <c r="OH128" s="31"/>
      <c r="OI128" s="31"/>
      <c r="OJ128" s="31"/>
      <c r="OK128" s="31"/>
      <c r="OL128" s="31"/>
      <c r="OM128" s="31"/>
      <c r="ON128" s="31"/>
      <c r="OO128" s="31"/>
    </row>
    <row r="129" spans="1:405" x14ac:dyDescent="0.2">
      <c r="A129" s="40" t="s">
        <v>6</v>
      </c>
      <c r="B129" s="102"/>
      <c r="C129" s="102"/>
      <c r="D129" s="102"/>
      <c r="E129" s="179" t="s">
        <v>204</v>
      </c>
      <c r="F129" s="180" t="str">
        <f t="shared" si="94"/>
        <v xml:space="preserve"> </v>
      </c>
      <c r="G129" s="180" t="str">
        <f t="shared" ref="G129:G141" si="112">IF(ISERROR(AVERAGE(AE129:AW129))," ",AVERAGE(AE129:AW129))</f>
        <v xml:space="preserve"> </v>
      </c>
      <c r="H129" s="180" t="str">
        <f t="shared" si="96"/>
        <v xml:space="preserve"> </v>
      </c>
      <c r="I129" s="180" t="str">
        <f t="shared" si="97"/>
        <v xml:space="preserve"> </v>
      </c>
      <c r="J129" s="180" t="str">
        <f t="shared" si="98"/>
        <v xml:space="preserve"> </v>
      </c>
      <c r="K129" s="180" t="str">
        <f t="shared" si="99"/>
        <v xml:space="preserve"> </v>
      </c>
      <c r="L129" s="180" t="str">
        <f t="shared" si="100"/>
        <v xml:space="preserve"> </v>
      </c>
      <c r="M129" s="180" t="str">
        <f t="shared" si="101"/>
        <v xml:space="preserve"> </v>
      </c>
      <c r="N129" s="180" t="str">
        <f t="shared" si="102"/>
        <v xml:space="preserve"> </v>
      </c>
      <c r="O129" s="180">
        <f t="shared" si="103"/>
        <v>1.3767361111111112E-2</v>
      </c>
      <c r="P129" s="180">
        <f t="shared" si="104"/>
        <v>1.3900462962962962E-2</v>
      </c>
      <c r="Q129" s="180">
        <f t="shared" si="105"/>
        <v>1.4398148148148148E-2</v>
      </c>
      <c r="R129" s="180" t="str">
        <f t="shared" si="106"/>
        <v xml:space="preserve"> </v>
      </c>
      <c r="S129" s="180">
        <f t="shared" si="107"/>
        <v>1.2916666666666667E-2</v>
      </c>
      <c r="T129" s="180" t="str">
        <f t="shared" si="108"/>
        <v xml:space="preserve"> </v>
      </c>
      <c r="U129" s="180" t="str">
        <f t="shared" si="109"/>
        <v xml:space="preserve"> </v>
      </c>
      <c r="V129" s="93">
        <f t="shared" si="110"/>
        <v>1.2916666666666667E-2</v>
      </c>
      <c r="W129" s="82">
        <f t="shared" si="111"/>
        <v>5</v>
      </c>
      <c r="X129" s="99">
        <f t="shared" si="75"/>
        <v>188</v>
      </c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>
        <v>1.4293981481481482E-2</v>
      </c>
      <c r="HT129" s="31"/>
      <c r="HU129" s="31"/>
      <c r="HV129" s="31"/>
      <c r="HW129" s="31"/>
      <c r="HX129" s="31"/>
      <c r="HY129" s="31">
        <v>1.324074074074074E-2</v>
      </c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>
        <v>1.3900462962962962E-2</v>
      </c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>
        <v>1.4398148148148148E-2</v>
      </c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>
        <v>1.2916666666666667E-2</v>
      </c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</row>
    <row r="130" spans="1:405" x14ac:dyDescent="0.2">
      <c r="A130" s="40" t="s">
        <v>179</v>
      </c>
      <c r="B130" s="102"/>
      <c r="C130" s="102"/>
      <c r="D130" s="102"/>
      <c r="E130" s="179" t="s">
        <v>204</v>
      </c>
      <c r="F130" s="180" t="str">
        <f t="shared" si="94"/>
        <v xml:space="preserve"> </v>
      </c>
      <c r="G130" s="180" t="str">
        <f t="shared" si="112"/>
        <v xml:space="preserve"> </v>
      </c>
      <c r="H130" s="180" t="str">
        <f t="shared" si="96"/>
        <v xml:space="preserve"> </v>
      </c>
      <c r="I130" s="180" t="str">
        <f t="shared" si="97"/>
        <v xml:space="preserve"> </v>
      </c>
      <c r="J130" s="180" t="str">
        <f t="shared" si="98"/>
        <v xml:space="preserve"> </v>
      </c>
      <c r="K130" s="180" t="str">
        <f t="shared" si="99"/>
        <v xml:space="preserve"> </v>
      </c>
      <c r="L130" s="180" t="str">
        <f t="shared" si="100"/>
        <v xml:space="preserve"> </v>
      </c>
      <c r="M130" s="180" t="str">
        <f t="shared" si="101"/>
        <v xml:space="preserve"> </v>
      </c>
      <c r="N130" s="180" t="str">
        <f t="shared" si="102"/>
        <v xml:space="preserve"> </v>
      </c>
      <c r="O130" s="180" t="str">
        <f t="shared" si="103"/>
        <v xml:space="preserve"> </v>
      </c>
      <c r="P130" s="180" t="str">
        <f t="shared" si="104"/>
        <v xml:space="preserve"> </v>
      </c>
      <c r="Q130" s="180" t="str">
        <f t="shared" si="105"/>
        <v xml:space="preserve"> </v>
      </c>
      <c r="R130" s="180" t="str">
        <f t="shared" si="106"/>
        <v xml:space="preserve"> </v>
      </c>
      <c r="S130" s="180">
        <f t="shared" si="107"/>
        <v>1.3715277777777778E-2</v>
      </c>
      <c r="T130" s="180" t="str">
        <f t="shared" si="108"/>
        <v xml:space="preserve"> </v>
      </c>
      <c r="U130" s="180" t="str">
        <f t="shared" si="109"/>
        <v xml:space="preserve"> </v>
      </c>
      <c r="V130" s="93">
        <f t="shared" si="110"/>
        <v>1.3715277777777778E-2</v>
      </c>
      <c r="W130" s="82">
        <f t="shared" si="111"/>
        <v>1</v>
      </c>
      <c r="X130" s="99">
        <f t="shared" si="75"/>
        <v>28</v>
      </c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>
        <v>1.3715277777777778E-2</v>
      </c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  <c r="NJ130" s="31"/>
      <c r="NK130" s="31"/>
      <c r="NL130" s="31"/>
      <c r="NM130" s="31"/>
      <c r="NN130" s="31"/>
      <c r="NO130" s="31"/>
      <c r="NP130" s="31"/>
      <c r="NQ130" s="31"/>
      <c r="NR130" s="31"/>
      <c r="NS130" s="31"/>
      <c r="NT130" s="31"/>
      <c r="NU130" s="31"/>
      <c r="NV130" s="31"/>
      <c r="NW130" s="31"/>
      <c r="NX130" s="31"/>
      <c r="NY130" s="31"/>
      <c r="NZ130" s="31"/>
      <c r="OA130" s="31"/>
      <c r="OB130" s="31"/>
      <c r="OC130" s="31"/>
      <c r="OD130" s="31"/>
      <c r="OE130" s="31"/>
      <c r="OF130" s="31"/>
      <c r="OG130" s="31"/>
      <c r="OH130" s="31"/>
      <c r="OI130" s="31"/>
      <c r="OJ130" s="31"/>
      <c r="OK130" s="31"/>
      <c r="OL130" s="31"/>
      <c r="OM130" s="31"/>
      <c r="ON130" s="31"/>
      <c r="OO130" s="31"/>
    </row>
    <row r="131" spans="1:405" x14ac:dyDescent="0.2">
      <c r="A131" s="40" t="s">
        <v>286</v>
      </c>
      <c r="B131" s="102"/>
      <c r="C131" s="102"/>
      <c r="D131" s="102"/>
      <c r="E131" s="179" t="s">
        <v>204</v>
      </c>
      <c r="F131" s="180" t="str">
        <f t="shared" si="94"/>
        <v xml:space="preserve"> </v>
      </c>
      <c r="G131" s="180" t="str">
        <f t="shared" si="112"/>
        <v xml:space="preserve"> </v>
      </c>
      <c r="H131" s="180" t="str">
        <f t="shared" si="96"/>
        <v xml:space="preserve"> </v>
      </c>
      <c r="I131" s="180" t="str">
        <f t="shared" si="97"/>
        <v xml:space="preserve"> </v>
      </c>
      <c r="J131" s="180" t="str">
        <f t="shared" si="98"/>
        <v xml:space="preserve"> </v>
      </c>
      <c r="K131" s="180" t="str">
        <f t="shared" si="99"/>
        <v xml:space="preserve"> </v>
      </c>
      <c r="L131" s="180" t="str">
        <f t="shared" si="100"/>
        <v xml:space="preserve"> </v>
      </c>
      <c r="M131" s="180" t="str">
        <f t="shared" si="101"/>
        <v xml:space="preserve"> </v>
      </c>
      <c r="N131" s="180" t="str">
        <f t="shared" si="102"/>
        <v xml:space="preserve"> </v>
      </c>
      <c r="O131" s="180" t="str">
        <f t="shared" si="103"/>
        <v xml:space="preserve"> </v>
      </c>
      <c r="P131" s="180" t="str">
        <f t="shared" si="104"/>
        <v xml:space="preserve"> </v>
      </c>
      <c r="Q131" s="180">
        <f t="shared" si="105"/>
        <v>1.4655671296296295E-2</v>
      </c>
      <c r="R131" s="180">
        <f t="shared" si="106"/>
        <v>1.4431216931216932E-2</v>
      </c>
      <c r="S131" s="180">
        <f t="shared" si="107"/>
        <v>1.4480820105820106E-2</v>
      </c>
      <c r="T131" s="180">
        <f t="shared" si="108"/>
        <v>1.4572916666666668E-2</v>
      </c>
      <c r="U131" s="180">
        <f t="shared" si="109"/>
        <v>1.4554398148148148E-2</v>
      </c>
      <c r="V131" s="93">
        <f t="shared" si="110"/>
        <v>1.3796296296296298E-2</v>
      </c>
      <c r="W131" s="82">
        <f t="shared" si="111"/>
        <v>37</v>
      </c>
      <c r="X131" s="99">
        <f t="shared" si="75"/>
        <v>44</v>
      </c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>
        <v>1.4710648148148148E-2</v>
      </c>
      <c r="JY131" s="31">
        <v>1.4710648148148148E-2</v>
      </c>
      <c r="JZ131" s="31"/>
      <c r="KA131" s="31">
        <v>1.4675925925925926E-2</v>
      </c>
      <c r="KB131" s="31">
        <v>1.4525462962962964E-2</v>
      </c>
      <c r="KC131" s="31"/>
      <c r="KD131" s="31"/>
      <c r="KE131" s="31"/>
      <c r="KF131" s="31"/>
      <c r="KG131" s="31"/>
      <c r="KH131" s="31"/>
      <c r="KI131" s="31"/>
      <c r="KJ131" s="31"/>
      <c r="KK131" s="31"/>
      <c r="KL131" s="31"/>
      <c r="KM131" s="31">
        <v>1.4583333333333332E-2</v>
      </c>
      <c r="KN131" s="31"/>
      <c r="KO131" s="31"/>
      <c r="KP131" s="31"/>
      <c r="KQ131" s="31"/>
      <c r="KR131" s="31"/>
      <c r="KS131" s="31">
        <v>1.4560185185185183E-2</v>
      </c>
      <c r="KT131" s="31"/>
      <c r="KU131" s="31"/>
      <c r="KV131" s="31"/>
      <c r="KW131" s="31"/>
      <c r="KX131" s="31">
        <v>1.4606481481481482E-2</v>
      </c>
      <c r="KY131" s="31">
        <v>1.4444444444444446E-2</v>
      </c>
      <c r="KZ131" s="31">
        <v>1.4467592592592593E-2</v>
      </c>
      <c r="LA131" s="31"/>
      <c r="LB131" s="31">
        <v>1.4270833333333335E-2</v>
      </c>
      <c r="LC131" s="31"/>
      <c r="LD131" s="31">
        <v>1.4085648148148151E-2</v>
      </c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>
        <v>1.5023148148148148E-2</v>
      </c>
      <c r="LR131" s="31">
        <v>1.3796296296296298E-2</v>
      </c>
      <c r="LS131" s="31">
        <v>1.4884259259259259E-2</v>
      </c>
      <c r="LT131" s="31"/>
      <c r="LU131" s="31">
        <v>1.4502314814814815E-2</v>
      </c>
      <c r="LV131" s="31"/>
      <c r="LW131" s="31"/>
      <c r="LX131" s="31"/>
      <c r="LY131" s="31"/>
      <c r="LZ131" s="31"/>
      <c r="MA131" s="31">
        <v>1.5104166666666667E-2</v>
      </c>
      <c r="MB131" s="31"/>
      <c r="MC131" s="31" t="s">
        <v>340</v>
      </c>
      <c r="MD131" s="31"/>
      <c r="ME131" s="31">
        <v>1.4074074074074074E-2</v>
      </c>
      <c r="MF131" s="31"/>
      <c r="MG131" s="31">
        <v>1.3981481481481482E-2</v>
      </c>
      <c r="MH131" s="31"/>
      <c r="MI131" s="31"/>
      <c r="MJ131" s="31"/>
      <c r="MK131" s="31"/>
      <c r="ML131" s="31"/>
      <c r="MM131" s="31">
        <v>1.4907407407407406E-2</v>
      </c>
      <c r="MN131" s="31">
        <v>1.4444444444444446E-2</v>
      </c>
      <c r="MO131" s="31"/>
      <c r="MP131" s="31"/>
      <c r="MQ131" s="31"/>
      <c r="MR131" s="31">
        <v>1.4895833333333332E-2</v>
      </c>
      <c r="MS131" s="31"/>
      <c r="MT131" s="31">
        <v>1.462962962962963E-2</v>
      </c>
      <c r="MU131" s="31">
        <v>1.4155092592592592E-2</v>
      </c>
      <c r="MV131" s="31"/>
      <c r="MW131" s="31">
        <v>1.3981481481481482E-2</v>
      </c>
      <c r="MX131" s="31"/>
      <c r="MY131" s="31"/>
      <c r="MZ131" s="31"/>
      <c r="NA131" s="31"/>
      <c r="NB131" s="31"/>
      <c r="NC131" s="31"/>
      <c r="ND131" s="31">
        <v>1.4895833333333332E-2</v>
      </c>
      <c r="NE131" s="31">
        <v>1.4490740740740742E-2</v>
      </c>
      <c r="NF131" s="31">
        <v>1.3935185185185184E-2</v>
      </c>
      <c r="NG131" s="31">
        <v>1.539351851851852E-2</v>
      </c>
      <c r="NH131" s="31"/>
      <c r="NI131" s="31"/>
      <c r="NJ131" s="31"/>
      <c r="NK131" s="31"/>
      <c r="NL131" s="31"/>
      <c r="NM131" s="31"/>
      <c r="NN131" s="31"/>
      <c r="NO131" s="31"/>
      <c r="NP131" s="31">
        <v>1.4085648148148151E-2</v>
      </c>
      <c r="NQ131" s="31">
        <v>1.4502314814814815E-2</v>
      </c>
      <c r="NR131" s="31"/>
      <c r="NS131" s="31"/>
      <c r="NT131" s="31"/>
      <c r="NU131" s="31">
        <v>1.5277777777777777E-2</v>
      </c>
      <c r="NV131" s="31">
        <v>1.4872685185185185E-2</v>
      </c>
      <c r="NW131" s="31">
        <v>1.4780092592592595E-2</v>
      </c>
      <c r="NX131" s="31"/>
      <c r="NY131" s="31"/>
      <c r="NZ131" s="31">
        <v>1.5023148148148148E-2</v>
      </c>
      <c r="OA131" s="31"/>
      <c r="OB131" s="31"/>
      <c r="OC131" s="31">
        <v>1.3888888888888888E-2</v>
      </c>
      <c r="OD131" s="31"/>
      <c r="OE131" s="31"/>
      <c r="OF131" s="31">
        <v>1.4004629629629631E-2</v>
      </c>
      <c r="OG131" s="31"/>
      <c r="OH131" s="31"/>
      <c r="OI131" s="31"/>
      <c r="OJ131" s="31"/>
      <c r="OK131" s="31"/>
      <c r="OL131" s="31"/>
      <c r="OM131" s="31"/>
      <c r="ON131" s="31"/>
      <c r="OO131" s="31"/>
    </row>
    <row r="132" spans="1:405" x14ac:dyDescent="0.2">
      <c r="A132" s="40" t="s">
        <v>176</v>
      </c>
      <c r="B132" s="102"/>
      <c r="C132" s="102"/>
      <c r="D132" s="102"/>
      <c r="E132" s="179" t="s">
        <v>204</v>
      </c>
      <c r="F132" s="180" t="str">
        <f t="shared" si="94"/>
        <v xml:space="preserve"> </v>
      </c>
      <c r="G132" s="180" t="str">
        <f t="shared" si="112"/>
        <v xml:space="preserve"> </v>
      </c>
      <c r="H132" s="180" t="str">
        <f t="shared" si="96"/>
        <v xml:space="preserve"> </v>
      </c>
      <c r="I132" s="180" t="str">
        <f t="shared" si="97"/>
        <v xml:space="preserve"> </v>
      </c>
      <c r="J132" s="180" t="str">
        <f t="shared" si="98"/>
        <v xml:space="preserve"> </v>
      </c>
      <c r="K132" s="180" t="str">
        <f t="shared" si="99"/>
        <v xml:space="preserve"> </v>
      </c>
      <c r="L132" s="180" t="str">
        <f t="shared" si="100"/>
        <v xml:space="preserve"> </v>
      </c>
      <c r="M132" s="180" t="str">
        <f t="shared" si="101"/>
        <v xml:space="preserve"> </v>
      </c>
      <c r="N132" s="180" t="str">
        <f t="shared" si="102"/>
        <v xml:space="preserve"> </v>
      </c>
      <c r="O132" s="180" t="str">
        <f t="shared" si="103"/>
        <v xml:space="preserve"> </v>
      </c>
      <c r="P132" s="180" t="str">
        <f t="shared" si="104"/>
        <v xml:space="preserve"> </v>
      </c>
      <c r="Q132" s="180" t="str">
        <f t="shared" si="105"/>
        <v xml:space="preserve"> </v>
      </c>
      <c r="R132" s="180" t="str">
        <f t="shared" si="106"/>
        <v xml:space="preserve"> </v>
      </c>
      <c r="S132" s="180">
        <f t="shared" si="107"/>
        <v>1.4630681818181819E-2</v>
      </c>
      <c r="T132" s="180">
        <f t="shared" si="108"/>
        <v>1.4423611111111113E-2</v>
      </c>
      <c r="U132" s="180">
        <f t="shared" si="109"/>
        <v>1.4320023148148148E-2</v>
      </c>
      <c r="V132" s="93">
        <f t="shared" si="110"/>
        <v>1.3715277777777778E-2</v>
      </c>
      <c r="W132" s="82">
        <f t="shared" si="111"/>
        <v>31</v>
      </c>
      <c r="X132" s="99">
        <f t="shared" ref="X132:X163" si="113">SUMIF($A$4:$A$295,A132,$W$4:$W$295)+SUMIF($B$4:$B$295,A132,$W$4:$W$295)+SUMIF($C$4:$C$295,A132,$W$4:$W$295)+SUMIF($D$4:$D$295,A132,$W$4:$W$295)</f>
        <v>32</v>
      </c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>
        <v>1.5185185185185185E-2</v>
      </c>
      <c r="LM132" s="31"/>
      <c r="LN132" s="31">
        <v>1.5046296296296295E-2</v>
      </c>
      <c r="LO132" s="31"/>
      <c r="LP132" s="31">
        <v>1.3819444444444445E-2</v>
      </c>
      <c r="LQ132" s="31">
        <v>1.5324074074074073E-2</v>
      </c>
      <c r="LR132" s="31">
        <v>1.3935185185185184E-2</v>
      </c>
      <c r="LS132" s="31">
        <v>1.4814814814814814E-2</v>
      </c>
      <c r="LT132" s="31">
        <v>1.4386574074074072E-2</v>
      </c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>
        <v>1.4907407407407406E-2</v>
      </c>
      <c r="MF132" s="31">
        <v>1.4502314814814815E-2</v>
      </c>
      <c r="MG132" s="31">
        <v>1.4317129629629631E-2</v>
      </c>
      <c r="MH132" s="31"/>
      <c r="MI132" s="31"/>
      <c r="MJ132" s="31">
        <v>1.4699074074074074E-2</v>
      </c>
      <c r="MK132" s="31"/>
      <c r="ML132" s="31"/>
      <c r="MM132" s="31"/>
      <c r="MN132" s="31">
        <v>1.4756944444444446E-2</v>
      </c>
      <c r="MO132" s="31">
        <v>1.4178240740740741E-2</v>
      </c>
      <c r="MP132" s="31">
        <v>1.539351851851852E-2</v>
      </c>
      <c r="MQ132" s="31"/>
      <c r="MR132" s="31">
        <v>1.5277777777777777E-2</v>
      </c>
      <c r="MS132" s="31">
        <v>1.4340277777777776E-2</v>
      </c>
      <c r="MT132" s="31">
        <v>1.4641203703703703E-2</v>
      </c>
      <c r="MU132" s="31">
        <v>1.4166666666666666E-2</v>
      </c>
      <c r="MV132" s="31">
        <v>1.3715277777777778E-2</v>
      </c>
      <c r="MW132" s="31">
        <v>1.4178240740740741E-2</v>
      </c>
      <c r="MX132" s="31"/>
      <c r="MY132" s="31"/>
      <c r="MZ132" s="31">
        <v>1.3842592592592594E-2</v>
      </c>
      <c r="NA132" s="31"/>
      <c r="NB132" s="31"/>
      <c r="NC132" s="31"/>
      <c r="ND132" s="31"/>
      <c r="NE132" s="31">
        <v>1.4374999999999999E-2</v>
      </c>
      <c r="NF132" s="31">
        <v>1.4143518518518519E-2</v>
      </c>
      <c r="NG132" s="31">
        <v>1.5127314814814816E-2</v>
      </c>
      <c r="NH132" s="31"/>
      <c r="NI132" s="31">
        <v>1.3946759259259258E-2</v>
      </c>
      <c r="NJ132" s="31">
        <v>1.4270833333333335E-2</v>
      </c>
      <c r="NK132" s="31"/>
      <c r="NL132" s="31"/>
      <c r="NM132" s="31">
        <v>1.4050925925925927E-2</v>
      </c>
      <c r="NN132" s="31"/>
      <c r="NO132" s="31"/>
      <c r="NP132" s="31">
        <v>1.4201388888888888E-2</v>
      </c>
      <c r="NQ132" s="31"/>
      <c r="NR132" s="31">
        <v>1.4456018518518519E-2</v>
      </c>
      <c r="NS132" s="31"/>
      <c r="NT132" s="31">
        <v>1.40625E-2</v>
      </c>
      <c r="NU132" s="31"/>
      <c r="NV132" s="31">
        <v>1.4560185185185183E-2</v>
      </c>
      <c r="NW132" s="31"/>
      <c r="NX132" s="31"/>
      <c r="NY132" s="31"/>
      <c r="NZ132" s="31"/>
      <c r="OA132" s="31"/>
      <c r="OB132" s="31"/>
      <c r="OC132" s="31"/>
      <c r="OD132" s="31"/>
      <c r="OE132" s="31"/>
      <c r="OF132" s="31"/>
      <c r="OG132" s="31"/>
      <c r="OH132" s="31"/>
      <c r="OI132" s="31"/>
      <c r="OJ132" s="31"/>
      <c r="OK132" s="31"/>
      <c r="OL132" s="31"/>
      <c r="OM132" s="31"/>
      <c r="ON132" s="31"/>
      <c r="OO132" s="31"/>
    </row>
    <row r="133" spans="1:405" x14ac:dyDescent="0.2">
      <c r="A133" s="40" t="s">
        <v>208</v>
      </c>
      <c r="B133" s="102"/>
      <c r="C133" s="102"/>
      <c r="D133" s="102"/>
      <c r="E133" s="179" t="s">
        <v>204</v>
      </c>
      <c r="F133" s="180" t="str">
        <f t="shared" si="94"/>
        <v xml:space="preserve"> </v>
      </c>
      <c r="G133" s="180" t="str">
        <f t="shared" si="112"/>
        <v xml:space="preserve"> </v>
      </c>
      <c r="H133" s="180" t="str">
        <f t="shared" si="96"/>
        <v xml:space="preserve"> </v>
      </c>
      <c r="I133" s="180" t="str">
        <f t="shared" si="97"/>
        <v xml:space="preserve"> </v>
      </c>
      <c r="J133" s="180" t="str">
        <f t="shared" si="98"/>
        <v xml:space="preserve"> </v>
      </c>
      <c r="K133" s="180" t="str">
        <f t="shared" si="99"/>
        <v xml:space="preserve"> </v>
      </c>
      <c r="L133" s="180" t="str">
        <f t="shared" si="100"/>
        <v xml:space="preserve"> </v>
      </c>
      <c r="M133" s="180" t="str">
        <f t="shared" si="101"/>
        <v xml:space="preserve"> </v>
      </c>
      <c r="N133" s="180" t="str">
        <f t="shared" si="102"/>
        <v xml:space="preserve"> </v>
      </c>
      <c r="O133" s="180">
        <f t="shared" si="103"/>
        <v>1.4826388888888889E-2</v>
      </c>
      <c r="P133" s="180" t="str">
        <f t="shared" si="104"/>
        <v xml:space="preserve"> </v>
      </c>
      <c r="Q133" s="180" t="str">
        <f t="shared" si="105"/>
        <v xml:space="preserve"> </v>
      </c>
      <c r="R133" s="180" t="str">
        <f t="shared" si="106"/>
        <v xml:space="preserve"> </v>
      </c>
      <c r="S133" s="180" t="str">
        <f t="shared" si="107"/>
        <v xml:space="preserve"> </v>
      </c>
      <c r="T133" s="180" t="str">
        <f t="shared" si="108"/>
        <v xml:space="preserve"> </v>
      </c>
      <c r="U133" s="180" t="str">
        <f t="shared" si="109"/>
        <v xml:space="preserve"> </v>
      </c>
      <c r="V133" s="93">
        <f t="shared" si="110"/>
        <v>1.4826388888888889E-2</v>
      </c>
      <c r="W133" s="82">
        <f t="shared" si="111"/>
        <v>1</v>
      </c>
      <c r="X133" s="99">
        <f t="shared" si="113"/>
        <v>1</v>
      </c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>
        <v>1.4826388888888889E-2</v>
      </c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1"/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  <c r="NJ133" s="31"/>
      <c r="NK133" s="31"/>
      <c r="NL133" s="31"/>
      <c r="NM133" s="31"/>
      <c r="NN133" s="31"/>
      <c r="NO133" s="31"/>
      <c r="NP133" s="31"/>
      <c r="NQ133" s="31"/>
      <c r="NR133" s="31"/>
      <c r="NS133" s="31"/>
      <c r="NT133" s="31"/>
      <c r="NU133" s="31"/>
      <c r="NV133" s="31"/>
      <c r="NW133" s="31"/>
      <c r="NX133" s="31"/>
      <c r="NY133" s="31"/>
      <c r="NZ133" s="31"/>
      <c r="OA133" s="31"/>
      <c r="OB133" s="31"/>
      <c r="OC133" s="31"/>
      <c r="OD133" s="31"/>
      <c r="OE133" s="31"/>
      <c r="OF133" s="31"/>
      <c r="OG133" s="31"/>
      <c r="OH133" s="31"/>
      <c r="OI133" s="31"/>
      <c r="OJ133" s="31"/>
      <c r="OK133" s="31"/>
      <c r="OL133" s="31"/>
      <c r="OM133" s="31"/>
      <c r="ON133" s="31"/>
      <c r="OO133" s="31"/>
    </row>
    <row r="134" spans="1:405" x14ac:dyDescent="0.2">
      <c r="A134" s="40" t="s">
        <v>280</v>
      </c>
      <c r="B134" s="102"/>
      <c r="C134" s="102"/>
      <c r="D134" s="102"/>
      <c r="E134" s="179" t="s">
        <v>204</v>
      </c>
      <c r="F134" s="180" t="str">
        <f t="shared" si="94"/>
        <v xml:space="preserve"> </v>
      </c>
      <c r="G134" s="180" t="str">
        <f t="shared" si="112"/>
        <v xml:space="preserve"> </v>
      </c>
      <c r="H134" s="180" t="str">
        <f t="shared" si="96"/>
        <v xml:space="preserve"> </v>
      </c>
      <c r="I134" s="180" t="str">
        <f t="shared" si="97"/>
        <v xml:space="preserve"> </v>
      </c>
      <c r="J134" s="180" t="str">
        <f t="shared" si="98"/>
        <v xml:space="preserve"> </v>
      </c>
      <c r="K134" s="180" t="str">
        <f t="shared" si="99"/>
        <v xml:space="preserve"> </v>
      </c>
      <c r="L134" s="180" t="str">
        <f t="shared" si="100"/>
        <v xml:space="preserve"> </v>
      </c>
      <c r="M134" s="180" t="str">
        <f t="shared" si="101"/>
        <v xml:space="preserve"> </v>
      </c>
      <c r="N134" s="180" t="str">
        <f t="shared" si="102"/>
        <v xml:space="preserve"> </v>
      </c>
      <c r="O134" s="180" t="str">
        <f t="shared" si="103"/>
        <v xml:space="preserve"> </v>
      </c>
      <c r="P134" s="180" t="str">
        <f t="shared" si="104"/>
        <v xml:space="preserve"> </v>
      </c>
      <c r="Q134" s="180">
        <f t="shared" si="105"/>
        <v>1.5815972222222221E-2</v>
      </c>
      <c r="R134" s="180">
        <f t="shared" si="106"/>
        <v>1.5723379629629629E-2</v>
      </c>
      <c r="S134" s="180">
        <f t="shared" si="107"/>
        <v>1.6796296296296295E-2</v>
      </c>
      <c r="T134" s="180">
        <f t="shared" si="108"/>
        <v>1.5520833333333333E-2</v>
      </c>
      <c r="U134" s="180" t="str">
        <f t="shared" si="109"/>
        <v xml:space="preserve"> </v>
      </c>
      <c r="V134" s="93">
        <f t="shared" si="110"/>
        <v>1.5104166666666667E-2</v>
      </c>
      <c r="W134" s="82">
        <f t="shared" si="111"/>
        <v>17</v>
      </c>
      <c r="X134" s="99">
        <f t="shared" si="113"/>
        <v>46</v>
      </c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>
        <v>1.6307870370370372E-2</v>
      </c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>
        <v>1.5914351851851853E-2</v>
      </c>
      <c r="KD134" s="31">
        <v>1.5439814814814816E-2</v>
      </c>
      <c r="KE134" s="31"/>
      <c r="KF134" s="31"/>
      <c r="KG134" s="31"/>
      <c r="KH134" s="31"/>
      <c r="KI134" s="31">
        <v>1.5601851851851851E-2</v>
      </c>
      <c r="KJ134" s="31"/>
      <c r="KK134" s="31"/>
      <c r="KL134" s="31">
        <v>1.6516203703703703E-2</v>
      </c>
      <c r="KM134" s="31"/>
      <c r="KN134" s="31"/>
      <c r="KO134" s="31"/>
      <c r="KP134" s="31"/>
      <c r="KQ134" s="31"/>
      <c r="KR134" s="31"/>
      <c r="KS134" s="31"/>
      <c r="KT134" s="31"/>
      <c r="KU134" s="31">
        <v>1.5439814814814816E-2</v>
      </c>
      <c r="KV134" s="31">
        <v>1.5821759259259261E-2</v>
      </c>
      <c r="KW134" s="31"/>
      <c r="KX134" s="31"/>
      <c r="KY134" s="31"/>
      <c r="KZ134" s="31"/>
      <c r="LA134" s="31"/>
      <c r="LB134" s="31"/>
      <c r="LC134" s="31">
        <v>1.511574074074074E-2</v>
      </c>
      <c r="LD134" s="31"/>
      <c r="LE134" s="31"/>
      <c r="LF134" s="31"/>
      <c r="LG134" s="31"/>
      <c r="LH134" s="31"/>
      <c r="LI134" s="31"/>
      <c r="LJ134" s="31"/>
      <c r="LK134" s="31"/>
      <c r="LL134" s="31">
        <v>1.579861111111111E-2</v>
      </c>
      <c r="LM134" s="31"/>
      <c r="LN134" s="31">
        <v>1.9444444444444445E-2</v>
      </c>
      <c r="LO134" s="31"/>
      <c r="LP134" s="31"/>
      <c r="LQ134" s="31"/>
      <c r="LR134" s="31"/>
      <c r="LS134" s="31">
        <v>1.6863425925925928E-2</v>
      </c>
      <c r="LT134" s="31">
        <v>1.6076388888888887E-2</v>
      </c>
      <c r="LU134" s="31">
        <v>1.579861111111111E-2</v>
      </c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>
        <v>1.525462962962963E-2</v>
      </c>
      <c r="MW134" s="31">
        <v>1.5104166666666667E-2</v>
      </c>
      <c r="MX134" s="31"/>
      <c r="MY134" s="31"/>
      <c r="MZ134" s="31"/>
      <c r="NA134" s="31"/>
      <c r="NB134" s="31"/>
      <c r="NC134" s="31"/>
      <c r="ND134" s="31"/>
      <c r="NE134" s="31"/>
      <c r="NF134" s="31">
        <v>1.5335648148148147E-2</v>
      </c>
      <c r="NG134" s="31"/>
      <c r="NH134" s="31"/>
      <c r="NI134" s="31">
        <v>1.638888888888889E-2</v>
      </c>
      <c r="NJ134" s="31"/>
      <c r="NK134" s="31"/>
      <c r="NL134" s="31"/>
      <c r="NM134" s="31"/>
      <c r="NN134" s="31"/>
      <c r="NO134" s="31"/>
      <c r="NP134" s="31"/>
      <c r="NQ134" s="31"/>
      <c r="NR134" s="31"/>
      <c r="NS134" s="31"/>
      <c r="NT134" s="31"/>
      <c r="NU134" s="31"/>
      <c r="NV134" s="31"/>
      <c r="NW134" s="31"/>
      <c r="NX134" s="31"/>
      <c r="NY134" s="31"/>
      <c r="NZ134" s="31"/>
      <c r="OA134" s="31"/>
      <c r="OB134" s="31"/>
      <c r="OC134" s="31"/>
      <c r="OD134" s="31"/>
      <c r="OE134" s="31"/>
      <c r="OF134" s="31"/>
      <c r="OG134" s="31"/>
      <c r="OH134" s="31"/>
      <c r="OI134" s="31"/>
      <c r="OJ134" s="31"/>
      <c r="OK134" s="31"/>
      <c r="OL134" s="31"/>
      <c r="OM134" s="31"/>
      <c r="ON134" s="31"/>
      <c r="OO134" s="31"/>
    </row>
    <row r="135" spans="1:405" x14ac:dyDescent="0.2">
      <c r="A135" s="40" t="s">
        <v>295</v>
      </c>
      <c r="B135" s="102"/>
      <c r="C135" s="102"/>
      <c r="D135" s="102"/>
      <c r="E135" s="179" t="s">
        <v>204</v>
      </c>
      <c r="F135" s="180" t="str">
        <f t="shared" si="94"/>
        <v xml:space="preserve"> </v>
      </c>
      <c r="G135" s="180" t="str">
        <f t="shared" si="112"/>
        <v xml:space="preserve"> </v>
      </c>
      <c r="H135" s="180" t="str">
        <f t="shared" si="96"/>
        <v xml:space="preserve"> </v>
      </c>
      <c r="I135" s="180" t="str">
        <f t="shared" si="97"/>
        <v xml:space="preserve"> </v>
      </c>
      <c r="J135" s="180" t="str">
        <f t="shared" si="98"/>
        <v xml:space="preserve"> </v>
      </c>
      <c r="K135" s="180" t="str">
        <f t="shared" si="99"/>
        <v xml:space="preserve"> </v>
      </c>
      <c r="L135" s="180" t="str">
        <f t="shared" si="100"/>
        <v xml:space="preserve"> </v>
      </c>
      <c r="M135" s="180" t="str">
        <f t="shared" si="101"/>
        <v xml:space="preserve"> </v>
      </c>
      <c r="N135" s="180" t="str">
        <f t="shared" si="102"/>
        <v xml:space="preserve"> </v>
      </c>
      <c r="O135" s="180" t="str">
        <f t="shared" si="103"/>
        <v xml:space="preserve"> </v>
      </c>
      <c r="P135" s="180" t="str">
        <f t="shared" si="104"/>
        <v xml:space="preserve"> </v>
      </c>
      <c r="Q135" s="180">
        <f t="shared" si="105"/>
        <v>1.5763888888888886E-2</v>
      </c>
      <c r="R135" s="180">
        <f t="shared" si="106"/>
        <v>2.0254629629629629E-2</v>
      </c>
      <c r="S135" s="180" t="str">
        <f t="shared" si="107"/>
        <v xml:space="preserve"> </v>
      </c>
      <c r="T135" s="180" t="str">
        <f t="shared" si="108"/>
        <v xml:space="preserve"> </v>
      </c>
      <c r="U135" s="180" t="str">
        <f t="shared" si="109"/>
        <v xml:space="preserve"> </v>
      </c>
      <c r="V135" s="93">
        <f t="shared" si="110"/>
        <v>1.5520833333333333E-2</v>
      </c>
      <c r="W135" s="82">
        <f t="shared" si="111"/>
        <v>5</v>
      </c>
      <c r="X135" s="99">
        <f t="shared" si="113"/>
        <v>5</v>
      </c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1"/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>
        <v>1.5914351851851853E-2</v>
      </c>
      <c r="KC135" s="31">
        <v>1.5856481481481482E-2</v>
      </c>
      <c r="KD135" s="31">
        <v>1.5520833333333333E-2</v>
      </c>
      <c r="KE135" s="31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>
        <v>2.0254629629629629E-2</v>
      </c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 t="s">
        <v>335</v>
      </c>
      <c r="MC135" s="31"/>
      <c r="MD135" s="31"/>
      <c r="ME135" s="31"/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  <c r="NJ135" s="31"/>
      <c r="NK135" s="31"/>
      <c r="NL135" s="31"/>
      <c r="NM135" s="31"/>
      <c r="NN135" s="31"/>
      <c r="NO135" s="31"/>
      <c r="NP135" s="31"/>
      <c r="NQ135" s="31"/>
      <c r="NR135" s="31"/>
      <c r="NS135" s="31"/>
      <c r="NT135" s="31"/>
      <c r="NU135" s="31"/>
      <c r="NV135" s="31"/>
      <c r="NW135" s="31"/>
      <c r="NX135" s="31"/>
      <c r="NY135" s="31"/>
      <c r="NZ135" s="31"/>
      <c r="OA135" s="31"/>
      <c r="OB135" s="31"/>
      <c r="OC135" s="31"/>
      <c r="OD135" s="31"/>
      <c r="OE135" s="31"/>
      <c r="OF135" s="31"/>
      <c r="OG135" s="31"/>
      <c r="OH135" s="31"/>
      <c r="OI135" s="31"/>
      <c r="OJ135" s="31"/>
      <c r="OK135" s="31"/>
      <c r="OL135" s="31"/>
      <c r="OM135" s="31"/>
      <c r="ON135" s="31"/>
      <c r="OO135" s="31"/>
    </row>
    <row r="136" spans="1:405" x14ac:dyDescent="0.2">
      <c r="A136" s="40" t="s">
        <v>368</v>
      </c>
      <c r="B136" s="102"/>
      <c r="C136" s="102"/>
      <c r="D136" s="102"/>
      <c r="E136" s="179" t="s">
        <v>204</v>
      </c>
      <c r="F136" s="180" t="str">
        <f t="shared" si="94"/>
        <v xml:space="preserve"> </v>
      </c>
      <c r="G136" s="180" t="str">
        <f t="shared" si="112"/>
        <v xml:space="preserve"> </v>
      </c>
      <c r="H136" s="180" t="str">
        <f t="shared" si="96"/>
        <v xml:space="preserve"> </v>
      </c>
      <c r="I136" s="180" t="str">
        <f t="shared" si="97"/>
        <v xml:space="preserve"> </v>
      </c>
      <c r="J136" s="180" t="str">
        <f t="shared" si="98"/>
        <v xml:space="preserve"> </v>
      </c>
      <c r="K136" s="180" t="str">
        <f t="shared" si="99"/>
        <v xml:space="preserve"> </v>
      </c>
      <c r="L136" s="180" t="str">
        <f t="shared" si="100"/>
        <v xml:space="preserve"> </v>
      </c>
      <c r="M136" s="180" t="str">
        <f t="shared" si="101"/>
        <v xml:space="preserve"> </v>
      </c>
      <c r="N136" s="180" t="str">
        <f t="shared" si="102"/>
        <v xml:space="preserve"> </v>
      </c>
      <c r="O136" s="180" t="str">
        <f t="shared" si="103"/>
        <v xml:space="preserve"> </v>
      </c>
      <c r="P136" s="180" t="str">
        <f t="shared" si="104"/>
        <v xml:space="preserve"> </v>
      </c>
      <c r="Q136" s="180" t="str">
        <f t="shared" si="105"/>
        <v xml:space="preserve"> </v>
      </c>
      <c r="R136" s="180" t="str">
        <f t="shared" si="106"/>
        <v xml:space="preserve"> </v>
      </c>
      <c r="S136" s="180" t="str">
        <f t="shared" si="107"/>
        <v xml:space="preserve"> </v>
      </c>
      <c r="T136" s="180" t="str">
        <f t="shared" si="108"/>
        <v xml:space="preserve"> </v>
      </c>
      <c r="U136" s="180">
        <f t="shared" ref="U136" si="114">IF(ISERROR(AVERAGE(NO136:OO136))," ",AVERAGE(NO136:OO136))</f>
        <v>1.4606481481481482E-2</v>
      </c>
      <c r="V136" s="93">
        <f t="shared" si="110"/>
        <v>1.4606481481481482E-2</v>
      </c>
      <c r="W136" s="82">
        <f t="shared" si="111"/>
        <v>1</v>
      </c>
      <c r="X136" s="99">
        <f t="shared" si="113"/>
        <v>1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  <c r="NJ136" s="31"/>
      <c r="NK136" s="31"/>
      <c r="NL136" s="31"/>
      <c r="NM136" s="31"/>
      <c r="NN136" s="31"/>
      <c r="NO136" s="31"/>
      <c r="NP136" s="31">
        <v>1.4606481481481482E-2</v>
      </c>
      <c r="NQ136" s="31"/>
      <c r="NR136" s="31"/>
      <c r="NS136" s="31"/>
      <c r="NT136" s="31"/>
      <c r="NU136" s="31"/>
      <c r="NV136" s="31"/>
      <c r="NW136" s="31"/>
      <c r="NX136" s="31"/>
      <c r="NY136" s="31"/>
      <c r="NZ136" s="31"/>
      <c r="OA136" s="31"/>
      <c r="OB136" s="31"/>
      <c r="OC136" s="31"/>
      <c r="OD136" s="31"/>
      <c r="OE136" s="31"/>
      <c r="OF136" s="31"/>
      <c r="OG136" s="31"/>
      <c r="OH136" s="31"/>
      <c r="OI136" s="31"/>
      <c r="OJ136" s="31"/>
      <c r="OK136" s="31"/>
      <c r="OL136" s="31"/>
      <c r="OM136" s="31"/>
      <c r="ON136" s="31"/>
      <c r="OO136" s="31"/>
    </row>
    <row r="137" spans="1:405" x14ac:dyDescent="0.2">
      <c r="A137" s="40" t="s">
        <v>132</v>
      </c>
      <c r="B137" s="102"/>
      <c r="C137" s="102"/>
      <c r="D137" s="102"/>
      <c r="E137" s="179" t="s">
        <v>204</v>
      </c>
      <c r="F137" s="180" t="str">
        <f t="shared" ref="F137" si="115">IF(ISERROR(AVERAGE(Y137:AD137))," ",AVERAGE(Y137:AD137))</f>
        <v xml:space="preserve"> </v>
      </c>
      <c r="G137" s="180" t="str">
        <f t="shared" ref="G137" si="116">IF(ISERROR(AVERAGE(AE137:AW137))," ",AVERAGE(AE137:AW137))</f>
        <v xml:space="preserve"> </v>
      </c>
      <c r="H137" s="180" t="str">
        <f t="shared" ref="H137" si="117">IF(ISERROR(AVERAGE(AY137:BX137))," ",AVERAGE(AY137:BX137))</f>
        <v xml:space="preserve"> </v>
      </c>
      <c r="I137" s="180" t="str">
        <f t="shared" ref="I137" si="118">IF(ISERROR(AVERAGE(BY137:CN137))," ",AVERAGE(BY137:CN137))</f>
        <v xml:space="preserve"> </v>
      </c>
      <c r="J137" s="180" t="str">
        <f t="shared" ref="J137" si="119">IF(ISERROR(AVERAGE(CQ137:DM137))," ",AVERAGE(CQ137:DM137))</f>
        <v xml:space="preserve"> </v>
      </c>
      <c r="K137" s="180" t="str">
        <f t="shared" ref="K137" si="120">IF(ISERROR(AVERAGE(DN137:EK137))," ",AVERAGE(DN137:EK137))</f>
        <v xml:space="preserve"> </v>
      </c>
      <c r="L137" s="180" t="str">
        <f t="shared" ref="L137" si="121">IF(ISERROR(AVERAGE(EL137:FG137))," ",AVERAGE(EL137:FG137))</f>
        <v xml:space="preserve"> </v>
      </c>
      <c r="M137" s="180" t="str">
        <f t="shared" ref="M137" si="122">IF(ISERROR(AVERAGE(FH137:GG137))," ",AVERAGE(FH137:GG137))</f>
        <v xml:space="preserve"> </v>
      </c>
      <c r="N137" s="180" t="str">
        <f t="shared" ref="N137" si="123">IF(ISERROR(AVERAGE(GH137:HG137))," ",AVERAGE(GH137:HG137))</f>
        <v xml:space="preserve"> </v>
      </c>
      <c r="O137" s="180" t="str">
        <f t="shared" ref="O137" si="124">IF(ISERROR(AVERAGE(HH137:IG137))," ",AVERAGE(HH137:IG137))</f>
        <v xml:space="preserve"> </v>
      </c>
      <c r="P137" s="180" t="str">
        <f t="shared" ref="P137" si="125">IF(ISERROR(AVERAGE(IH137:JE137))," ",AVERAGE(IH137:JE137))</f>
        <v xml:space="preserve"> </v>
      </c>
      <c r="Q137" s="180" t="str">
        <f t="shared" ref="Q137" si="126">IF(ISERROR(AVERAGE(JG137:KI137))," ",AVERAGE(JG137:KI137))</f>
        <v xml:space="preserve"> </v>
      </c>
      <c r="R137" s="180" t="str">
        <f t="shared" ref="R137" si="127">IF(ISERROR(AVERAGE(KJ137:LH137))," ",AVERAGE(KJ137:LH137))</f>
        <v xml:space="preserve"> </v>
      </c>
      <c r="S137" s="180" t="str">
        <f t="shared" ref="S137" si="128">IF(ISERROR(AVERAGE(LI137:MK137))," ",AVERAGE(LI137:MK137))</f>
        <v xml:space="preserve"> </v>
      </c>
      <c r="T137" s="180" t="str">
        <f t="shared" ref="T137" si="129">IF(ISERROR(AVERAGE(MK137:NL137))," ",AVERAGE(MK137:NL137))</f>
        <v xml:space="preserve"> </v>
      </c>
      <c r="U137" s="180">
        <f t="shared" si="109"/>
        <v>1.6284722222222225E-2</v>
      </c>
      <c r="V137" s="93">
        <f t="shared" ref="V137" si="130">IF(MIN(Y137:TB137)=0," ",MIN(Y137:TB137))</f>
        <v>1.6203703703703703E-2</v>
      </c>
      <c r="W137" s="82">
        <f t="shared" ref="W137" si="131">COUNTA(Y137:TB137)</f>
        <v>3</v>
      </c>
      <c r="X137" s="99">
        <f t="shared" si="113"/>
        <v>102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1"/>
      <c r="JP137" s="31"/>
      <c r="JQ137" s="31"/>
      <c r="JR137" s="31"/>
      <c r="JS137" s="31"/>
      <c r="JT137" s="31"/>
      <c r="JU137" s="31"/>
      <c r="JV137" s="31"/>
      <c r="JW137" s="31"/>
      <c r="JX137" s="31"/>
      <c r="JY137" s="31"/>
      <c r="JZ137" s="31"/>
      <c r="KA137" s="31"/>
      <c r="KB137" s="31"/>
      <c r="KC137" s="31"/>
      <c r="KD137" s="31"/>
      <c r="KE137" s="31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/>
      <c r="LN137" s="31"/>
      <c r="LO137" s="31"/>
      <c r="LP137" s="31"/>
      <c r="LQ137" s="31"/>
      <c r="LR137" s="31"/>
      <c r="LS137" s="31"/>
      <c r="LT137" s="31"/>
      <c r="LU137" s="31"/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/>
      <c r="MG137" s="31"/>
      <c r="MH137" s="31"/>
      <c r="MI137" s="31"/>
      <c r="MJ137" s="31"/>
      <c r="MK137" s="31"/>
      <c r="ML137" s="31"/>
      <c r="MM137" s="31"/>
      <c r="MN137" s="31"/>
      <c r="MO137" s="31"/>
      <c r="MP137" s="31"/>
      <c r="MQ137" s="31"/>
      <c r="MR137" s="31"/>
      <c r="MS137" s="31"/>
      <c r="MT137" s="31"/>
      <c r="MU137" s="31"/>
      <c r="MV137" s="31"/>
      <c r="MW137" s="31"/>
      <c r="MX137" s="31"/>
      <c r="MY137" s="31"/>
      <c r="MZ137" s="31"/>
      <c r="NA137" s="31"/>
      <c r="NB137" s="31"/>
      <c r="NC137" s="31"/>
      <c r="ND137" s="31"/>
      <c r="NE137" s="31"/>
      <c r="NF137" s="31"/>
      <c r="NG137" s="31"/>
      <c r="NH137" s="31"/>
      <c r="NI137" s="31"/>
      <c r="NJ137" s="31"/>
      <c r="NK137" s="31"/>
      <c r="NL137" s="31"/>
      <c r="NM137" s="31"/>
      <c r="NN137" s="31"/>
      <c r="NO137" s="31">
        <v>1.6203703703703703E-2</v>
      </c>
      <c r="NP137" s="31"/>
      <c r="NQ137" s="31"/>
      <c r="NR137" s="31"/>
      <c r="NS137" s="31">
        <v>1.6435185185185188E-2</v>
      </c>
      <c r="NT137" s="31"/>
      <c r="NU137" s="31">
        <v>1.621527777777778E-2</v>
      </c>
      <c r="NV137" s="31"/>
      <c r="NW137" s="31"/>
      <c r="NX137" s="31"/>
      <c r="NY137" s="31"/>
      <c r="NZ137" s="31"/>
      <c r="OA137" s="31"/>
      <c r="OB137" s="31"/>
      <c r="OC137" s="31"/>
      <c r="OD137" s="31"/>
      <c r="OE137" s="31"/>
      <c r="OF137" s="31"/>
      <c r="OG137" s="31"/>
      <c r="OH137" s="31"/>
      <c r="OI137" s="31"/>
      <c r="OJ137" s="31"/>
      <c r="OK137" s="31"/>
      <c r="OL137" s="31"/>
      <c r="OM137" s="31"/>
      <c r="ON137" s="31"/>
      <c r="OO137" s="31"/>
    </row>
    <row r="138" spans="1:405" x14ac:dyDescent="0.2">
      <c r="A138" s="40" t="s">
        <v>11</v>
      </c>
      <c r="B138" s="102"/>
      <c r="C138" s="102"/>
      <c r="D138" s="102"/>
      <c r="E138" s="179" t="s">
        <v>204</v>
      </c>
      <c r="F138" s="180" t="str">
        <f t="shared" si="94"/>
        <v xml:space="preserve"> </v>
      </c>
      <c r="G138" s="180" t="str">
        <f t="shared" si="112"/>
        <v xml:space="preserve"> </v>
      </c>
      <c r="H138" s="180" t="str">
        <f t="shared" si="96"/>
        <v xml:space="preserve"> </v>
      </c>
      <c r="I138" s="180" t="str">
        <f t="shared" si="97"/>
        <v xml:space="preserve"> </v>
      </c>
      <c r="J138" s="180" t="str">
        <f t="shared" si="98"/>
        <v xml:space="preserve"> </v>
      </c>
      <c r="K138" s="180" t="str">
        <f t="shared" si="99"/>
        <v xml:space="preserve"> </v>
      </c>
      <c r="L138" s="180" t="str">
        <f t="shared" si="100"/>
        <v xml:space="preserve"> </v>
      </c>
      <c r="M138" s="180" t="str">
        <f t="shared" si="101"/>
        <v xml:space="preserve"> </v>
      </c>
      <c r="N138" s="180" t="str">
        <f t="shared" si="102"/>
        <v xml:space="preserve"> </v>
      </c>
      <c r="O138" s="180" t="str">
        <f t="shared" si="103"/>
        <v xml:space="preserve"> </v>
      </c>
      <c r="P138" s="180">
        <f t="shared" si="104"/>
        <v>1.6550925925925924E-2</v>
      </c>
      <c r="Q138" s="180" t="str">
        <f t="shared" si="105"/>
        <v xml:space="preserve"> </v>
      </c>
      <c r="R138" s="180" t="str">
        <f t="shared" si="106"/>
        <v xml:space="preserve"> </v>
      </c>
      <c r="S138" s="180" t="str">
        <f t="shared" si="107"/>
        <v xml:space="preserve"> </v>
      </c>
      <c r="T138" s="180" t="str">
        <f t="shared" si="108"/>
        <v xml:space="preserve"> </v>
      </c>
      <c r="U138" s="180" t="str">
        <f t="shared" si="109"/>
        <v xml:space="preserve"> </v>
      </c>
      <c r="V138" s="93">
        <f t="shared" si="110"/>
        <v>1.6550925925925924E-2</v>
      </c>
      <c r="W138" s="82">
        <f t="shared" si="111"/>
        <v>1</v>
      </c>
      <c r="X138" s="99">
        <f t="shared" si="113"/>
        <v>296</v>
      </c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>
        <v>1.6550925925925924E-2</v>
      </c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  <c r="KC138" s="31"/>
      <c r="KD138" s="31"/>
      <c r="KE138" s="31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/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  <c r="NA138" s="31"/>
      <c r="NB138" s="31"/>
      <c r="NC138" s="31"/>
      <c r="ND138" s="31"/>
      <c r="NE138" s="31"/>
      <c r="NF138" s="31"/>
      <c r="NG138" s="31"/>
      <c r="NH138" s="31"/>
      <c r="NI138" s="31"/>
      <c r="NJ138" s="31"/>
      <c r="NK138" s="31"/>
      <c r="NL138" s="31"/>
      <c r="NM138" s="31"/>
      <c r="NN138" s="31"/>
      <c r="NO138" s="31"/>
      <c r="NP138" s="31"/>
      <c r="NQ138" s="31"/>
      <c r="NR138" s="31"/>
      <c r="NS138" s="31"/>
      <c r="NT138" s="31"/>
      <c r="NU138" s="31"/>
      <c r="NV138" s="31"/>
      <c r="NW138" s="31"/>
      <c r="NX138" s="31"/>
      <c r="NY138" s="31"/>
      <c r="NZ138" s="31"/>
      <c r="OA138" s="31"/>
      <c r="OB138" s="31"/>
      <c r="OC138" s="31"/>
      <c r="OD138" s="31"/>
      <c r="OE138" s="31"/>
      <c r="OF138" s="31"/>
      <c r="OG138" s="31"/>
      <c r="OH138" s="31"/>
      <c r="OI138" s="31"/>
      <c r="OJ138" s="31"/>
      <c r="OK138" s="31"/>
      <c r="OL138" s="31"/>
      <c r="OM138" s="31"/>
      <c r="ON138" s="31"/>
      <c r="OO138" s="31"/>
    </row>
    <row r="139" spans="1:405" x14ac:dyDescent="0.2">
      <c r="A139" s="40" t="s">
        <v>292</v>
      </c>
      <c r="B139" s="102"/>
      <c r="C139" s="102"/>
      <c r="D139" s="102"/>
      <c r="E139" s="179" t="s">
        <v>204</v>
      </c>
      <c r="F139" s="180" t="str">
        <f t="shared" ref="F139" si="132">IF(ISERROR(AVERAGE(Y139:AD139))," ",AVERAGE(Y139:AD139))</f>
        <v xml:space="preserve"> </v>
      </c>
      <c r="G139" s="180" t="str">
        <f t="shared" ref="G139" si="133">IF(ISERROR(AVERAGE(AE139:AW139))," ",AVERAGE(AE139:AW139))</f>
        <v xml:space="preserve"> </v>
      </c>
      <c r="H139" s="180" t="str">
        <f t="shared" ref="H139" si="134">IF(ISERROR(AVERAGE(AY139:BX139))," ",AVERAGE(AY139:BX139))</f>
        <v xml:space="preserve"> </v>
      </c>
      <c r="I139" s="180" t="str">
        <f t="shared" ref="I139" si="135">IF(ISERROR(AVERAGE(BY139:CN139))," ",AVERAGE(BY139:CN139))</f>
        <v xml:space="preserve"> </v>
      </c>
      <c r="J139" s="180" t="str">
        <f t="shared" ref="J139" si="136">IF(ISERROR(AVERAGE(CQ139:DM139))," ",AVERAGE(CQ139:DM139))</f>
        <v xml:space="preserve"> </v>
      </c>
      <c r="K139" s="180" t="str">
        <f t="shared" ref="K139" si="137">IF(ISERROR(AVERAGE(DN139:EK139))," ",AVERAGE(DN139:EK139))</f>
        <v xml:space="preserve"> </v>
      </c>
      <c r="L139" s="180" t="str">
        <f t="shared" ref="L139" si="138">IF(ISERROR(AVERAGE(EL139:FG139))," ",AVERAGE(EL139:FG139))</f>
        <v xml:space="preserve"> </v>
      </c>
      <c r="M139" s="180" t="str">
        <f t="shared" ref="M139" si="139">IF(ISERROR(AVERAGE(FH139:GG139))," ",AVERAGE(FH139:GG139))</f>
        <v xml:space="preserve"> </v>
      </c>
      <c r="N139" s="180" t="str">
        <f t="shared" ref="N139" si="140">IF(ISERROR(AVERAGE(GH139:HG139))," ",AVERAGE(GH139:HG139))</f>
        <v xml:space="preserve"> </v>
      </c>
      <c r="O139" s="180" t="str">
        <f t="shared" ref="O139" si="141">IF(ISERROR(AVERAGE(HH139:IG139))," ",AVERAGE(HH139:IG139))</f>
        <v xml:space="preserve"> </v>
      </c>
      <c r="P139" s="180" t="str">
        <f t="shared" ref="P139" si="142">IF(ISERROR(AVERAGE(IH139:JE139))," ",AVERAGE(IH139:JE139))</f>
        <v xml:space="preserve"> </v>
      </c>
      <c r="Q139" s="180">
        <f t="shared" ref="Q139" si="143">IF(ISERROR(AVERAGE(JG139:KI139))," ",AVERAGE(JG139:KI139))</f>
        <v>1.6782407407407409E-2</v>
      </c>
      <c r="R139" s="180" t="str">
        <f t="shared" ref="R139" si="144">IF(ISERROR(AVERAGE(KJ139:LH139))," ",AVERAGE(KJ139:LH139))</f>
        <v xml:space="preserve"> </v>
      </c>
      <c r="S139" s="180" t="str">
        <f t="shared" si="107"/>
        <v xml:space="preserve"> </v>
      </c>
      <c r="T139" s="180" t="str">
        <f t="shared" si="108"/>
        <v xml:space="preserve"> </v>
      </c>
      <c r="U139" s="180" t="str">
        <f t="shared" ref="U139:U201" si="145">IF(ISERROR(AVERAGE(NO139:OO139))," ",AVERAGE(NO139:OO139))</f>
        <v xml:space="preserve"> </v>
      </c>
      <c r="V139" s="93">
        <f t="shared" ref="V139" si="146">IF(MIN(Y139:TB139)=0," ",MIN(Y139:TB139))</f>
        <v>1.6782407407407409E-2</v>
      </c>
      <c r="W139" s="82">
        <f t="shared" ref="W139" si="147">COUNTA(Y139:TB139)</f>
        <v>1</v>
      </c>
      <c r="X139" s="99">
        <f t="shared" si="113"/>
        <v>1</v>
      </c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1"/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>
        <v>1.6782407407407409E-2</v>
      </c>
      <c r="KA139" s="31"/>
      <c r="KB139" s="31"/>
      <c r="KC139" s="31"/>
      <c r="KD139" s="31"/>
      <c r="KE139" s="31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/>
      <c r="LO139" s="31"/>
      <c r="LP139" s="31"/>
      <c r="LQ139" s="31"/>
      <c r="LR139" s="31"/>
      <c r="LS139" s="31"/>
      <c r="LT139" s="31"/>
      <c r="LU139" s="31"/>
      <c r="LV139" s="31"/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/>
      <c r="MH139" s="31"/>
      <c r="MI139" s="31"/>
      <c r="MJ139" s="31"/>
      <c r="MK139" s="31"/>
      <c r="ML139" s="31"/>
      <c r="MM139" s="31"/>
      <c r="MN139" s="31"/>
      <c r="MO139" s="31"/>
      <c r="MP139" s="31"/>
      <c r="MQ139" s="31"/>
      <c r="MR139" s="31"/>
      <c r="MS139" s="31"/>
      <c r="MT139" s="31"/>
      <c r="MU139" s="31"/>
      <c r="MV139" s="31"/>
      <c r="MW139" s="31"/>
      <c r="MX139" s="31"/>
      <c r="MY139" s="31"/>
      <c r="MZ139" s="31"/>
      <c r="NA139" s="31"/>
      <c r="NB139" s="31"/>
      <c r="NC139" s="31"/>
      <c r="ND139" s="31"/>
      <c r="NE139" s="31"/>
      <c r="NF139" s="31"/>
      <c r="NG139" s="31"/>
      <c r="NH139" s="31"/>
      <c r="NI139" s="31"/>
      <c r="NJ139" s="31"/>
      <c r="NK139" s="31"/>
      <c r="NL139" s="31"/>
      <c r="NM139" s="31"/>
      <c r="NN139" s="31"/>
      <c r="NO139" s="31"/>
      <c r="NP139" s="31"/>
      <c r="NQ139" s="31"/>
      <c r="NR139" s="31"/>
      <c r="NS139" s="31"/>
      <c r="NT139" s="31"/>
      <c r="NU139" s="31"/>
      <c r="NV139" s="31"/>
      <c r="NW139" s="31"/>
      <c r="NX139" s="31"/>
      <c r="NY139" s="31"/>
      <c r="NZ139" s="31"/>
      <c r="OA139" s="31"/>
      <c r="OB139" s="31"/>
      <c r="OC139" s="31"/>
      <c r="OD139" s="31"/>
      <c r="OE139" s="31"/>
      <c r="OF139" s="31"/>
      <c r="OG139" s="31"/>
      <c r="OH139" s="31"/>
      <c r="OI139" s="31"/>
      <c r="OJ139" s="31"/>
      <c r="OK139" s="31"/>
      <c r="OL139" s="31"/>
      <c r="OM139" s="31"/>
      <c r="ON139" s="31"/>
      <c r="OO139" s="31"/>
    </row>
    <row r="140" spans="1:405" x14ac:dyDescent="0.2">
      <c r="A140" s="40" t="s">
        <v>354</v>
      </c>
      <c r="B140" s="102"/>
      <c r="C140" s="102"/>
      <c r="D140" s="102"/>
      <c r="E140" s="179" t="s">
        <v>204</v>
      </c>
      <c r="F140" s="180" t="str">
        <f t="shared" si="94"/>
        <v xml:space="preserve"> </v>
      </c>
      <c r="G140" s="180" t="str">
        <f t="shared" si="112"/>
        <v xml:space="preserve"> </v>
      </c>
      <c r="H140" s="180" t="str">
        <f t="shared" si="96"/>
        <v xml:space="preserve"> </v>
      </c>
      <c r="I140" s="180" t="str">
        <f t="shared" si="97"/>
        <v xml:space="preserve"> </v>
      </c>
      <c r="J140" s="180" t="str">
        <f t="shared" si="98"/>
        <v xml:space="preserve"> </v>
      </c>
      <c r="K140" s="180" t="str">
        <f t="shared" si="99"/>
        <v xml:space="preserve"> </v>
      </c>
      <c r="L140" s="180" t="str">
        <f t="shared" si="100"/>
        <v xml:space="preserve"> </v>
      </c>
      <c r="M140" s="180" t="str">
        <f t="shared" si="101"/>
        <v xml:space="preserve"> </v>
      </c>
      <c r="N140" s="180" t="str">
        <f t="shared" si="102"/>
        <v xml:space="preserve"> </v>
      </c>
      <c r="O140" s="180" t="str">
        <f t="shared" si="103"/>
        <v xml:space="preserve"> </v>
      </c>
      <c r="P140" s="180" t="str">
        <f t="shared" si="104"/>
        <v xml:space="preserve"> </v>
      </c>
      <c r="Q140" s="180" t="str">
        <f t="shared" si="105"/>
        <v xml:space="preserve"> </v>
      </c>
      <c r="R140" s="180" t="str">
        <f t="shared" si="106"/>
        <v xml:space="preserve"> </v>
      </c>
      <c r="S140" s="180" t="str">
        <f t="shared" si="107"/>
        <v xml:space="preserve"> </v>
      </c>
      <c r="T140" s="180">
        <f t="shared" si="108"/>
        <v>1.5839120370370371E-2</v>
      </c>
      <c r="U140" s="180" t="str">
        <f t="shared" si="145"/>
        <v xml:space="preserve"> </v>
      </c>
      <c r="V140" s="93">
        <f t="shared" si="110"/>
        <v>1.579861111111111E-2</v>
      </c>
      <c r="W140" s="82">
        <f t="shared" si="111"/>
        <v>2</v>
      </c>
      <c r="X140" s="99">
        <f t="shared" si="113"/>
        <v>2</v>
      </c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/>
      <c r="KA140" s="31"/>
      <c r="KB140" s="31"/>
      <c r="KC140" s="31"/>
      <c r="KD140" s="31"/>
      <c r="KE140" s="31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/>
      <c r="KP140" s="31"/>
      <c r="KQ140" s="31"/>
      <c r="KR140" s="31"/>
      <c r="KS140" s="31"/>
      <c r="KT140" s="31"/>
      <c r="KU140" s="31"/>
      <c r="KV140" s="31"/>
      <c r="KW140" s="31"/>
      <c r="KX140" s="31"/>
      <c r="KY140" s="31"/>
      <c r="KZ140" s="31"/>
      <c r="LA140" s="31"/>
      <c r="LB140" s="31"/>
      <c r="LC140" s="31"/>
      <c r="LD140" s="31"/>
      <c r="LE140" s="31"/>
      <c r="LF140" s="31"/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/>
      <c r="LT140" s="31"/>
      <c r="LU140" s="31"/>
      <c r="LV140" s="31"/>
      <c r="LW140" s="31"/>
      <c r="LX140" s="31"/>
      <c r="LY140" s="31"/>
      <c r="LZ140" s="31"/>
      <c r="MA140" s="31"/>
      <c r="MB140" s="31"/>
      <c r="MC140" s="31"/>
      <c r="MD140" s="31"/>
      <c r="ME140" s="31"/>
      <c r="MF140" s="31"/>
      <c r="MG140" s="31"/>
      <c r="MH140" s="31"/>
      <c r="MI140" s="31"/>
      <c r="MJ140" s="31"/>
      <c r="MK140" s="31"/>
      <c r="ML140" s="31"/>
      <c r="MM140" s="31"/>
      <c r="MN140" s="31"/>
      <c r="MO140" s="31">
        <v>1.5879629629629629E-2</v>
      </c>
      <c r="MP140" s="31">
        <v>1.579861111111111E-2</v>
      </c>
      <c r="MQ140" s="31"/>
      <c r="MR140" s="31"/>
      <c r="MS140" s="31"/>
      <c r="MT140" s="31"/>
      <c r="MU140" s="31"/>
      <c r="MV140" s="31"/>
      <c r="MW140" s="31"/>
      <c r="MX140" s="31"/>
      <c r="MY140" s="31"/>
      <c r="MZ140" s="31"/>
      <c r="NA140" s="31"/>
      <c r="NB140" s="31"/>
      <c r="NC140" s="31"/>
      <c r="ND140" s="31"/>
      <c r="NE140" s="31"/>
      <c r="NF140" s="31"/>
      <c r="NG140" s="31"/>
      <c r="NH140" s="31"/>
      <c r="NI140" s="31"/>
      <c r="NJ140" s="31"/>
      <c r="NK140" s="31"/>
      <c r="NL140" s="31"/>
      <c r="NM140" s="31"/>
      <c r="NN140" s="31"/>
      <c r="NO140" s="31"/>
      <c r="NP140" s="31"/>
      <c r="NQ140" s="31"/>
      <c r="NR140" s="31"/>
      <c r="NS140" s="31"/>
      <c r="NT140" s="31"/>
      <c r="NU140" s="31"/>
      <c r="NV140" s="31"/>
      <c r="NW140" s="31"/>
      <c r="NX140" s="31"/>
      <c r="NY140" s="31"/>
      <c r="NZ140" s="31"/>
      <c r="OA140" s="31"/>
      <c r="OB140" s="31"/>
      <c r="OC140" s="31"/>
      <c r="OD140" s="31"/>
      <c r="OE140" s="31"/>
      <c r="OF140" s="31"/>
      <c r="OG140" s="31"/>
      <c r="OH140" s="31"/>
      <c r="OI140" s="31"/>
      <c r="OJ140" s="31"/>
      <c r="OK140" s="31"/>
      <c r="OL140" s="31"/>
      <c r="OM140" s="31"/>
      <c r="ON140" s="31"/>
      <c r="OO140" s="31"/>
    </row>
    <row r="141" spans="1:405" x14ac:dyDescent="0.2">
      <c r="A141" s="40" t="s">
        <v>326</v>
      </c>
      <c r="B141" s="102"/>
      <c r="C141" s="102"/>
      <c r="D141" s="102"/>
      <c r="E141" s="179" t="s">
        <v>204</v>
      </c>
      <c r="F141" s="180" t="str">
        <f t="shared" si="94"/>
        <v xml:space="preserve"> </v>
      </c>
      <c r="G141" s="180" t="str">
        <f t="shared" si="112"/>
        <v xml:space="preserve"> </v>
      </c>
      <c r="H141" s="180" t="str">
        <f t="shared" si="96"/>
        <v xml:space="preserve"> </v>
      </c>
      <c r="I141" s="180" t="str">
        <f t="shared" si="97"/>
        <v xml:space="preserve"> </v>
      </c>
      <c r="J141" s="180" t="str">
        <f t="shared" si="98"/>
        <v xml:space="preserve"> </v>
      </c>
      <c r="K141" s="180" t="str">
        <f t="shared" si="99"/>
        <v xml:space="preserve"> </v>
      </c>
      <c r="L141" s="180" t="str">
        <f t="shared" si="100"/>
        <v xml:space="preserve"> </v>
      </c>
      <c r="M141" s="180" t="str">
        <f t="shared" si="101"/>
        <v xml:space="preserve"> </v>
      </c>
      <c r="N141" s="180" t="str">
        <f t="shared" si="102"/>
        <v xml:space="preserve"> </v>
      </c>
      <c r="O141" s="180" t="str">
        <f t="shared" si="103"/>
        <v xml:space="preserve"> </v>
      </c>
      <c r="P141" s="180" t="str">
        <f t="shared" si="104"/>
        <v xml:space="preserve"> </v>
      </c>
      <c r="Q141" s="180" t="str">
        <f t="shared" si="105"/>
        <v xml:space="preserve"> </v>
      </c>
      <c r="R141" s="180" t="str">
        <f t="shared" si="106"/>
        <v xml:space="preserve"> </v>
      </c>
      <c r="S141" s="180">
        <f t="shared" si="107"/>
        <v>1.8518518518518521E-2</v>
      </c>
      <c r="T141" s="180" t="str">
        <f t="shared" si="108"/>
        <v xml:space="preserve"> </v>
      </c>
      <c r="U141" s="180" t="str">
        <f t="shared" si="145"/>
        <v xml:space="preserve"> </v>
      </c>
      <c r="V141" s="93">
        <f t="shared" si="110"/>
        <v>1.8518518518518521E-2</v>
      </c>
      <c r="W141" s="82">
        <f t="shared" si="111"/>
        <v>1</v>
      </c>
      <c r="X141" s="99">
        <f t="shared" si="113"/>
        <v>1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/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/>
      <c r="KE141" s="31"/>
      <c r="KF141" s="31"/>
      <c r="KG141" s="31"/>
      <c r="KH141" s="31"/>
      <c r="KI141" s="31"/>
      <c r="KJ141" s="31"/>
      <c r="KK141" s="31"/>
      <c r="KL141" s="31"/>
      <c r="KM141" s="31"/>
      <c r="KN141" s="31"/>
      <c r="KO141" s="31"/>
      <c r="KP141" s="31"/>
      <c r="KQ141" s="31"/>
      <c r="KR141" s="31"/>
      <c r="KS141" s="31"/>
      <c r="KT141" s="31"/>
      <c r="KU141" s="31"/>
      <c r="KV141" s="31"/>
      <c r="KW141" s="31"/>
      <c r="KX141" s="31"/>
      <c r="KY141" s="31"/>
      <c r="KZ141" s="31"/>
      <c r="LA141" s="31"/>
      <c r="LB141" s="31"/>
      <c r="LC141" s="31"/>
      <c r="LD141" s="31"/>
      <c r="LE141" s="31"/>
      <c r="LF141" s="31"/>
      <c r="LG141" s="31"/>
      <c r="LH141" s="31"/>
      <c r="LI141" s="31"/>
      <c r="LJ141" s="31"/>
      <c r="LK141" s="31"/>
      <c r="LL141" s="31"/>
      <c r="LM141" s="31"/>
      <c r="LN141" s="31"/>
      <c r="LO141" s="31"/>
      <c r="LP141" s="31"/>
      <c r="LQ141" s="31"/>
      <c r="LR141" s="31"/>
      <c r="LS141" s="31"/>
      <c r="LT141" s="31"/>
      <c r="LU141" s="31">
        <v>1.8518518518518521E-2</v>
      </c>
      <c r="LV141" s="31"/>
      <c r="LW141" s="31"/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/>
      <c r="MY141" s="31"/>
      <c r="MZ141" s="31"/>
      <c r="NA141" s="31"/>
      <c r="NB141" s="31"/>
      <c r="NC141" s="31"/>
      <c r="ND141" s="31"/>
      <c r="NE141" s="31"/>
      <c r="NF141" s="31"/>
      <c r="NG141" s="31"/>
      <c r="NH141" s="31"/>
      <c r="NI141" s="31"/>
      <c r="NJ141" s="31"/>
      <c r="NK141" s="31"/>
      <c r="NL141" s="31"/>
      <c r="NM141" s="31"/>
      <c r="NN141" s="31"/>
      <c r="NO141" s="31"/>
      <c r="NP141" s="31"/>
      <c r="NQ141" s="31"/>
      <c r="NR141" s="31"/>
      <c r="NS141" s="31"/>
      <c r="NT141" s="31"/>
      <c r="NU141" s="31"/>
      <c r="NV141" s="31"/>
      <c r="NW141" s="31"/>
      <c r="NX141" s="31"/>
      <c r="NY141" s="31"/>
      <c r="NZ141" s="31"/>
      <c r="OA141" s="31"/>
      <c r="OB141" s="31"/>
      <c r="OC141" s="31"/>
      <c r="OD141" s="31"/>
      <c r="OE141" s="31"/>
      <c r="OF141" s="31"/>
      <c r="OG141" s="31"/>
      <c r="OH141" s="31"/>
      <c r="OI141" s="31"/>
      <c r="OJ141" s="31"/>
      <c r="OK141" s="31"/>
      <c r="OL141" s="31"/>
      <c r="OM141" s="31"/>
      <c r="ON141" s="31"/>
      <c r="OO141" s="31"/>
    </row>
    <row r="142" spans="1:405" x14ac:dyDescent="0.2">
      <c r="A142" s="40" t="s">
        <v>91</v>
      </c>
      <c r="B142" s="102"/>
      <c r="C142" s="102"/>
      <c r="D142" s="102"/>
      <c r="E142" s="44" t="s">
        <v>3</v>
      </c>
      <c r="F142" s="45" t="str">
        <f t="shared" ref="F142:F173" si="148">IF(ISERROR(AVERAGE(Y142:AD142))," ",AVERAGE(Y142:AD142))</f>
        <v xml:space="preserve"> </v>
      </c>
      <c r="G142" s="45" t="str">
        <f t="shared" ref="G142:G173" si="149">IF(ISERROR(AVERAGE(AE142:AW142))," ",AVERAGE(AE142:AW142))</f>
        <v xml:space="preserve"> </v>
      </c>
      <c r="H142" s="45" t="str">
        <f t="shared" ref="H142:H173" si="150">IF(ISERROR(AVERAGE(AY142:BX142))," ",AVERAGE(AY142:BX142))</f>
        <v xml:space="preserve"> </v>
      </c>
      <c r="I142" s="45" t="str">
        <f t="shared" ref="I142:I173" si="151">IF(ISERROR(AVERAGE(BY142:CN142))," ",AVERAGE(BY142:CN142))</f>
        <v xml:space="preserve"> </v>
      </c>
      <c r="J142" s="45" t="str">
        <f t="shared" ref="J142:J173" si="152">IF(ISERROR(AVERAGE(CQ142:DM142))," ",AVERAGE(CQ142:DM142))</f>
        <v xml:space="preserve"> </v>
      </c>
      <c r="K142" s="45">
        <f t="shared" ref="K142:K173" si="153">IF(ISERROR(AVERAGE(DN142:EK142))," ",AVERAGE(DN142:EK142))</f>
        <v>1.324074074074074E-2</v>
      </c>
      <c r="L142" s="45">
        <f t="shared" ref="L142:L173" si="154">IF(ISERROR(AVERAGE(EL142:FG142))," ",AVERAGE(EL142:FG142))</f>
        <v>1.2760416666666666E-2</v>
      </c>
      <c r="M142" s="45">
        <f t="shared" ref="M142:M173" si="155">IF(ISERROR(AVERAGE(FH142:GG142))," ",AVERAGE(FH142:GG142))</f>
        <v>1.1585648148148149E-2</v>
      </c>
      <c r="N142" s="45" t="str">
        <f t="shared" ref="N142:N173" si="156">IF(ISERROR(AVERAGE(GH142:HG142))," ",AVERAGE(GH142:HG142))</f>
        <v xml:space="preserve"> </v>
      </c>
      <c r="O142" s="45" t="str">
        <f t="shared" ref="O142:O173" si="157">IF(ISERROR(AVERAGE(HH142:IG142))," ",AVERAGE(HH142:IG142))</f>
        <v xml:space="preserve"> </v>
      </c>
      <c r="P142" s="45" t="str">
        <f t="shared" ref="P142:P173" si="158">IF(ISERROR(AVERAGE(IH142:JE142))," ",AVERAGE(IH142:JE142))</f>
        <v xml:space="preserve"> </v>
      </c>
      <c r="Q142" s="45" t="str">
        <f t="shared" ref="Q142:Q173" si="159">IF(ISERROR(AVERAGE(JG142:KI142))," ",AVERAGE(JG142:KI142))</f>
        <v xml:space="preserve"> </v>
      </c>
      <c r="R142" s="45" t="str">
        <f t="shared" ref="R142:R173" si="160">IF(ISERROR(AVERAGE(KJ142:LH142))," ",AVERAGE(KJ142:LH142))</f>
        <v xml:space="preserve"> </v>
      </c>
      <c r="S142" s="45" t="str">
        <f t="shared" ref="S142:S173" si="161">IF(ISERROR(AVERAGE(LI142:MK142))," ",AVERAGE(LI142:MK142))</f>
        <v xml:space="preserve"> </v>
      </c>
      <c r="T142" s="45" t="str">
        <f t="shared" ref="T142:T173" si="162">IF(ISERROR(AVERAGE(MK142:NL142))," ",AVERAGE(MK142:NL142))</f>
        <v xml:space="preserve"> </v>
      </c>
      <c r="U142" s="45" t="str">
        <f t="shared" si="145"/>
        <v xml:space="preserve"> </v>
      </c>
      <c r="V142" s="93">
        <f t="shared" ref="V142:V173" si="163">IF(MIN(Y142:TB142)=0," ",MIN(Y142:TB142))</f>
        <v>1.1585648148148149E-2</v>
      </c>
      <c r="W142" s="82">
        <f t="shared" ref="W142:W173" si="164">COUNTA(Y142:TB142)</f>
        <v>4</v>
      </c>
      <c r="X142" s="99">
        <f t="shared" si="113"/>
        <v>6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>
        <v>1.324074074074074E-2</v>
      </c>
      <c r="EI142" s="31"/>
      <c r="EJ142" s="31"/>
      <c r="EK142" s="31"/>
      <c r="EL142" s="31">
        <v>1.2615740740740742E-2</v>
      </c>
      <c r="EM142" s="31"/>
      <c r="EN142" s="31"/>
      <c r="EO142" s="31">
        <v>1.2905092592592591E-2</v>
      </c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>
        <v>1.1585648148148149E-2</v>
      </c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  <c r="NJ142" s="31"/>
      <c r="NK142" s="31"/>
      <c r="NL142" s="31"/>
      <c r="NM142" s="31"/>
      <c r="NN142" s="31"/>
      <c r="NO142" s="31"/>
      <c r="NP142" s="31"/>
      <c r="NQ142" s="31"/>
      <c r="NR142" s="31"/>
      <c r="NS142" s="31"/>
      <c r="NT142" s="31"/>
      <c r="NU142" s="31"/>
      <c r="NV142" s="31"/>
      <c r="NW142" s="31"/>
      <c r="NX142" s="31"/>
      <c r="NY142" s="31"/>
      <c r="NZ142" s="31"/>
      <c r="OA142" s="31"/>
      <c r="OB142" s="31"/>
      <c r="OC142" s="31"/>
      <c r="OD142" s="31"/>
      <c r="OE142" s="31"/>
      <c r="OF142" s="31"/>
      <c r="OG142" s="31"/>
      <c r="OH142" s="31"/>
      <c r="OI142" s="31"/>
      <c r="OJ142" s="31"/>
      <c r="OK142" s="31"/>
      <c r="OL142" s="31"/>
      <c r="OM142" s="31"/>
      <c r="ON142" s="31"/>
      <c r="OO142" s="31"/>
    </row>
    <row r="143" spans="1:405" ht="11.25" customHeight="1" x14ac:dyDescent="0.2">
      <c r="A143" s="40" t="s">
        <v>6</v>
      </c>
      <c r="B143" s="102"/>
      <c r="C143" s="102"/>
      <c r="D143" s="102"/>
      <c r="E143" s="44" t="s">
        <v>3</v>
      </c>
      <c r="F143" s="45">
        <f t="shared" si="148"/>
        <v>1.3213734567901236E-2</v>
      </c>
      <c r="G143" s="45">
        <f t="shared" si="149"/>
        <v>1.2897727272727273E-2</v>
      </c>
      <c r="H143" s="45">
        <f t="shared" si="150"/>
        <v>1.2799701745014245E-2</v>
      </c>
      <c r="I143" s="45">
        <f t="shared" si="151"/>
        <v>1.291005291005291E-2</v>
      </c>
      <c r="J143" s="45">
        <f t="shared" si="152"/>
        <v>1.3194444444444444E-2</v>
      </c>
      <c r="K143" s="45">
        <f t="shared" si="153"/>
        <v>1.3715277777777778E-2</v>
      </c>
      <c r="L143" s="45">
        <f t="shared" si="154"/>
        <v>1.2694444444444444E-2</v>
      </c>
      <c r="M143" s="45">
        <f t="shared" si="155"/>
        <v>1.2910879629629628E-2</v>
      </c>
      <c r="N143" s="45">
        <f t="shared" si="156"/>
        <v>1.2924031986531985E-2</v>
      </c>
      <c r="O143" s="45">
        <f t="shared" si="157"/>
        <v>1.2825360082304525E-2</v>
      </c>
      <c r="P143" s="45">
        <f t="shared" si="158"/>
        <v>1.2938440817477276E-2</v>
      </c>
      <c r="Q143" s="45">
        <f t="shared" si="159"/>
        <v>1.3037808641975308E-2</v>
      </c>
      <c r="R143" s="45">
        <f t="shared" si="160"/>
        <v>1.2938368055555555E-2</v>
      </c>
      <c r="S143" s="45">
        <f t="shared" si="161"/>
        <v>1.3435185185185185E-2</v>
      </c>
      <c r="T143" s="45">
        <f t="shared" si="162"/>
        <v>1.3282407407407406E-2</v>
      </c>
      <c r="U143" s="45">
        <f t="shared" si="145"/>
        <v>1.34375E-2</v>
      </c>
      <c r="V143" s="93">
        <f t="shared" si="163"/>
        <v>1.1689814814814814E-2</v>
      </c>
      <c r="W143" s="82">
        <f t="shared" si="164"/>
        <v>143</v>
      </c>
      <c r="X143" s="99">
        <f t="shared" si="113"/>
        <v>188</v>
      </c>
      <c r="Y143" s="31">
        <v>1.3356481481481483E-2</v>
      </c>
      <c r="Z143" s="31">
        <v>1.2731481481481481E-2</v>
      </c>
      <c r="AA143" s="31">
        <v>1.3773148148148147E-2</v>
      </c>
      <c r="AB143" s="31">
        <v>1.3425925925925924E-2</v>
      </c>
      <c r="AC143" s="31">
        <v>1.34375E-2</v>
      </c>
      <c r="AD143" s="31">
        <v>1.255787037037037E-2</v>
      </c>
      <c r="AE143" s="31">
        <v>1.3668981481481482E-2</v>
      </c>
      <c r="AF143" s="31">
        <v>1.255787037037037E-2</v>
      </c>
      <c r="AG143" s="31">
        <v>1.2905092592592591E-2</v>
      </c>
      <c r="AH143" s="31"/>
      <c r="AI143" s="31">
        <v>1.2731481481481481E-2</v>
      </c>
      <c r="AJ143" s="31">
        <v>1.2581018518518519E-2</v>
      </c>
      <c r="AK143" s="31">
        <v>1.2152777777777778E-2</v>
      </c>
      <c r="AL143" s="31"/>
      <c r="AM143" s="31"/>
      <c r="AN143" s="31">
        <v>1.2800925925925926E-2</v>
      </c>
      <c r="AO143" s="31">
        <v>1.2858796296296297E-2</v>
      </c>
      <c r="AP143" s="31"/>
      <c r="AQ143" s="31">
        <v>1.2962962962962963E-2</v>
      </c>
      <c r="AR143" s="31">
        <v>1.3483796296296298E-2</v>
      </c>
      <c r="AS143" s="31"/>
      <c r="AT143" s="31"/>
      <c r="AU143" s="31">
        <v>1.3171296296296294E-2</v>
      </c>
      <c r="AV143" s="31"/>
      <c r="AW143" s="31"/>
      <c r="AX143" s="31">
        <v>1.2708333333333332E-2</v>
      </c>
      <c r="AY143" s="31"/>
      <c r="AZ143" s="31">
        <v>1.2152777777777778E-2</v>
      </c>
      <c r="BA143" s="31">
        <v>1.4027777777777778E-2</v>
      </c>
      <c r="BB143" s="31">
        <v>1.2731481481481481E-2</v>
      </c>
      <c r="BC143" s="31"/>
      <c r="BD143" s="31"/>
      <c r="BE143" s="31"/>
      <c r="BF143" s="31"/>
      <c r="BG143" s="31">
        <v>1.3020833333333334E-2</v>
      </c>
      <c r="BH143" s="31"/>
      <c r="BI143" s="31"/>
      <c r="BJ143" s="31"/>
      <c r="BK143" s="31">
        <v>1.2685185185185183E-2</v>
      </c>
      <c r="BL143" s="31"/>
      <c r="BM143" s="31">
        <v>1.269675925925926E-2</v>
      </c>
      <c r="BN143" s="31">
        <v>1.2210648148148146E-2</v>
      </c>
      <c r="BO143" s="31">
        <v>1.3217592592592593E-2</v>
      </c>
      <c r="BP143" s="31">
        <v>1.1840277777777778E-2</v>
      </c>
      <c r="BQ143" s="31"/>
      <c r="BR143" s="31"/>
      <c r="BS143" s="31">
        <v>1.2685185185185183E-2</v>
      </c>
      <c r="BT143" s="31"/>
      <c r="BU143" s="31">
        <v>1.3541666666666667E-2</v>
      </c>
      <c r="BV143" s="31">
        <v>1.2847222222222223E-2</v>
      </c>
      <c r="BW143" s="31"/>
      <c r="BX143" s="31">
        <v>1.2738715277777778E-2</v>
      </c>
      <c r="BY143" s="31">
        <v>1.1689814814814814E-2</v>
      </c>
      <c r="BZ143" s="31">
        <v>1.3425925925925924E-2</v>
      </c>
      <c r="CA143" s="31"/>
      <c r="CB143" s="31" t="s">
        <v>62</v>
      </c>
      <c r="CC143" s="31">
        <v>1.3854166666666666E-2</v>
      </c>
      <c r="CD143" s="31"/>
      <c r="CE143" s="31">
        <v>1.2592592592592593E-2</v>
      </c>
      <c r="CF143" s="31"/>
      <c r="CG143" s="31"/>
      <c r="CH143" s="31">
        <v>1.3402777777777777E-2</v>
      </c>
      <c r="CI143" s="31">
        <v>1.2175925925925929E-2</v>
      </c>
      <c r="CJ143" s="31">
        <v>1.3229166666666667E-2</v>
      </c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>
        <v>1.3194444444444444E-2</v>
      </c>
      <c r="DM143" s="31"/>
      <c r="DN143" s="31"/>
      <c r="DO143" s="31"/>
      <c r="DP143" s="31"/>
      <c r="DQ143" s="31"/>
      <c r="DR143" s="31"/>
      <c r="DS143" s="31"/>
      <c r="DT143" s="31"/>
      <c r="DU143" s="31"/>
      <c r="DV143" s="31">
        <v>1.4236111111111111E-2</v>
      </c>
      <c r="DW143" s="31"/>
      <c r="DX143" s="31"/>
      <c r="DY143" s="31"/>
      <c r="DZ143" s="31">
        <v>1.3194444444444444E-2</v>
      </c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>
        <v>1.2291666666666666E-2</v>
      </c>
      <c r="EP143" s="31"/>
      <c r="EQ143" s="31" t="s">
        <v>53</v>
      </c>
      <c r="ER143" s="31"/>
      <c r="ES143" s="31"/>
      <c r="ET143" s="31"/>
      <c r="EU143" s="31">
        <v>1.2326388888888888E-2</v>
      </c>
      <c r="EV143" s="31"/>
      <c r="EW143" s="31"/>
      <c r="EX143" s="31">
        <v>1.3425925925925924E-2</v>
      </c>
      <c r="EY143" s="31"/>
      <c r="EZ143" s="31"/>
      <c r="FA143" s="31"/>
      <c r="FB143" s="31"/>
      <c r="FC143" s="31"/>
      <c r="FD143" s="31"/>
      <c r="FE143" s="31">
        <v>1.2731481481481481E-2</v>
      </c>
      <c r="FF143" s="31"/>
      <c r="FG143" s="31">
        <v>1.269675925925926E-2</v>
      </c>
      <c r="FH143" s="31">
        <v>1.2326388888888888E-2</v>
      </c>
      <c r="FI143" s="31">
        <v>1.3819444444444445E-2</v>
      </c>
      <c r="FJ143" s="31"/>
      <c r="FK143" s="31"/>
      <c r="FL143" s="31">
        <v>1.3252314814814814E-2</v>
      </c>
      <c r="FM143" s="31">
        <v>1.292824074074074E-2</v>
      </c>
      <c r="FN143" s="31">
        <v>1.2395833333333335E-2</v>
      </c>
      <c r="FO143" s="31">
        <v>1.3657407407407408E-2</v>
      </c>
      <c r="FP143" s="31">
        <v>1.2673611111111109E-2</v>
      </c>
      <c r="FQ143" s="31"/>
      <c r="FR143" s="31"/>
      <c r="FS143" s="31"/>
      <c r="FT143" s="31"/>
      <c r="FU143" s="31"/>
      <c r="FV143" s="31">
        <v>1.3865740740740739E-2</v>
      </c>
      <c r="FW143" s="31">
        <v>1.3680555555555555E-2</v>
      </c>
      <c r="FX143" s="31">
        <v>1.2453703703703703E-2</v>
      </c>
      <c r="FY143" s="31"/>
      <c r="FZ143" s="31"/>
      <c r="GA143" s="31">
        <v>1.2766203703703703E-2</v>
      </c>
      <c r="GB143" s="31"/>
      <c r="GC143" s="31"/>
      <c r="GD143" s="31">
        <v>1.2337962962962962E-2</v>
      </c>
      <c r="GE143" s="31">
        <v>1.2106481481481482E-2</v>
      </c>
      <c r="GF143" s="31"/>
      <c r="GG143" s="31">
        <v>1.2488425925925925E-2</v>
      </c>
      <c r="GH143" s="31"/>
      <c r="GI143" s="31">
        <v>1.3113425925925926E-2</v>
      </c>
      <c r="GJ143" s="31">
        <v>1.3310185185185187E-2</v>
      </c>
      <c r="GK143" s="31"/>
      <c r="GL143" s="31"/>
      <c r="GM143" s="31"/>
      <c r="GN143" s="31"/>
      <c r="GO143" s="31"/>
      <c r="GP143" s="31"/>
      <c r="GQ143" s="31">
        <v>1.2847222222222223E-2</v>
      </c>
      <c r="GR143" s="31">
        <v>1.2905092592592591E-2</v>
      </c>
      <c r="GS143" s="31"/>
      <c r="GT143" s="31"/>
      <c r="GU143" s="31">
        <v>1.3217592592592593E-2</v>
      </c>
      <c r="GV143" s="31"/>
      <c r="GW143" s="31"/>
      <c r="GX143" s="31">
        <v>1.2719907407407407E-2</v>
      </c>
      <c r="GY143" s="31">
        <v>1.2534722222222223E-2</v>
      </c>
      <c r="GZ143" s="31">
        <v>1.2326388888888888E-2</v>
      </c>
      <c r="HA143" s="31"/>
      <c r="HB143" s="31"/>
      <c r="HC143" s="31"/>
      <c r="HD143" s="31">
        <v>1.292824074074074E-2</v>
      </c>
      <c r="HE143" s="31"/>
      <c r="HF143" s="31">
        <v>1.3506944444444445E-2</v>
      </c>
      <c r="HG143" s="31">
        <v>1.275462962962963E-2</v>
      </c>
      <c r="HH143" s="31">
        <v>1.298611111111111E-2</v>
      </c>
      <c r="HI143" s="31">
        <v>1.224537037037037E-2</v>
      </c>
      <c r="HJ143" s="31">
        <v>1.2824074074074073E-2</v>
      </c>
      <c r="HK143" s="31">
        <v>1.2349537037037039E-2</v>
      </c>
      <c r="HL143" s="31"/>
      <c r="HM143" s="31">
        <v>1.3703703703703704E-2</v>
      </c>
      <c r="HN143" s="31"/>
      <c r="HO143" s="31"/>
      <c r="HP143" s="31"/>
      <c r="HQ143" s="31"/>
      <c r="HR143" s="31"/>
      <c r="HS143" s="31"/>
      <c r="HT143" s="31"/>
      <c r="HU143" s="31"/>
      <c r="HV143" s="31"/>
      <c r="HW143" s="31">
        <v>1.3495370370370371E-2</v>
      </c>
      <c r="HX143" s="31"/>
      <c r="HY143" s="31"/>
      <c r="HZ143" s="31"/>
      <c r="IA143" s="31"/>
      <c r="IB143" s="31"/>
      <c r="IC143" s="31">
        <v>1.2013888888888888E-2</v>
      </c>
      <c r="ID143" s="31"/>
      <c r="IE143" s="31">
        <v>1.2673611111111109E-2</v>
      </c>
      <c r="IF143" s="31">
        <v>1.3136574074074077E-2</v>
      </c>
      <c r="IG143" s="31"/>
      <c r="IH143" s="31"/>
      <c r="II143" s="31">
        <v>1.2268518518518519E-2</v>
      </c>
      <c r="IJ143" s="31">
        <v>1.2442129629629629E-2</v>
      </c>
      <c r="IK143" s="31">
        <v>1.2731481481481481E-2</v>
      </c>
      <c r="IL143" s="31">
        <v>1.3483796296296298E-2</v>
      </c>
      <c r="IM143" s="31">
        <v>1.2731481481481481E-2</v>
      </c>
      <c r="IN143" s="31">
        <v>1.255787037037037E-2</v>
      </c>
      <c r="IO143" s="31">
        <v>1.3148148148148147E-2</v>
      </c>
      <c r="IP143" s="31"/>
      <c r="IQ143" s="31"/>
      <c r="IR143" s="31">
        <v>1.329861111111111E-2</v>
      </c>
      <c r="IS143" s="31"/>
      <c r="IT143" s="31">
        <v>1.3043981481481483E-2</v>
      </c>
      <c r="IU143" s="31">
        <v>1.3518518518518518E-2</v>
      </c>
      <c r="IV143" s="31"/>
      <c r="IW143" s="31">
        <v>1.3402777777777777E-2</v>
      </c>
      <c r="IX143" s="31"/>
      <c r="IY143" s="31"/>
      <c r="IZ143" s="31">
        <v>1.2789351851851852E-2</v>
      </c>
      <c r="JA143" s="31">
        <v>1.3333333333333334E-2</v>
      </c>
      <c r="JB143" s="31"/>
      <c r="JC143" s="31"/>
      <c r="JD143" s="31"/>
      <c r="JE143" s="31">
        <v>1.2388171444681859E-2</v>
      </c>
      <c r="JF143" s="31"/>
      <c r="JG143" s="31">
        <v>1.2812499999999999E-2</v>
      </c>
      <c r="JH143" s="31"/>
      <c r="JI143" s="31">
        <v>1.2824074074074073E-2</v>
      </c>
      <c r="JJ143" s="31"/>
      <c r="JK143" s="31"/>
      <c r="JL143" s="31">
        <v>1.3229166666666667E-2</v>
      </c>
      <c r="JM143" s="31">
        <v>1.3263888888888889E-2</v>
      </c>
      <c r="JN143" s="31"/>
      <c r="JO143" s="31">
        <v>1.3460648148148147E-2</v>
      </c>
      <c r="JP143" s="31">
        <v>1.4560185185185183E-2</v>
      </c>
      <c r="JQ143" s="31"/>
      <c r="JR143" s="31">
        <v>1.2997685185185183E-2</v>
      </c>
      <c r="JS143" s="31">
        <v>1.2824074074074073E-2</v>
      </c>
      <c r="JT143" s="31"/>
      <c r="JU143" s="31"/>
      <c r="JV143" s="31"/>
      <c r="JW143" s="31">
        <v>1.4050925925925927E-2</v>
      </c>
      <c r="JX143" s="31">
        <v>1.2546296296296297E-2</v>
      </c>
      <c r="JY143" s="31"/>
      <c r="JZ143" s="31"/>
      <c r="KA143" s="31">
        <v>1.3425925925925924E-2</v>
      </c>
      <c r="KB143" s="31">
        <v>1.2395833333333335E-2</v>
      </c>
      <c r="KC143" s="31"/>
      <c r="KD143" s="31">
        <v>1.2372685185185186E-2</v>
      </c>
      <c r="KE143" s="31"/>
      <c r="KF143" s="31"/>
      <c r="KG143" s="31">
        <v>1.2233796296296296E-2</v>
      </c>
      <c r="KH143" s="31"/>
      <c r="KI143" s="31">
        <v>1.2569444444444446E-2</v>
      </c>
      <c r="KJ143" s="31"/>
      <c r="KK143" s="31">
        <v>1.2673611111111109E-2</v>
      </c>
      <c r="KL143" s="31">
        <v>1.2604166666666666E-2</v>
      </c>
      <c r="KM143" s="31">
        <v>1.3460648148148147E-2</v>
      </c>
      <c r="KN143" s="31"/>
      <c r="KO143" s="31">
        <v>1.3425925925925924E-2</v>
      </c>
      <c r="KP143" s="31"/>
      <c r="KQ143" s="31">
        <v>1.292824074074074E-2</v>
      </c>
      <c r="KR143" s="31"/>
      <c r="KS143" s="31"/>
      <c r="KT143" s="31">
        <v>1.4039351851851851E-2</v>
      </c>
      <c r="KU143" s="31" t="s">
        <v>53</v>
      </c>
      <c r="KV143" s="31"/>
      <c r="KW143" s="31"/>
      <c r="KX143" s="31"/>
      <c r="KY143" s="31">
        <v>1.2488425925925925E-2</v>
      </c>
      <c r="KZ143" s="31"/>
      <c r="LA143" s="31"/>
      <c r="LB143" s="31"/>
      <c r="LC143" s="31">
        <v>1.1886574074074075E-2</v>
      </c>
      <c r="LD143" s="31"/>
      <c r="LE143" s="31"/>
      <c r="LF143" s="31"/>
      <c r="LG143" s="31"/>
      <c r="LH143" s="31"/>
      <c r="LI143" s="31"/>
      <c r="LJ143" s="31">
        <v>1.3252314814814814E-2</v>
      </c>
      <c r="LK143" s="31"/>
      <c r="LL143" s="31">
        <v>1.2638888888888889E-2</v>
      </c>
      <c r="LM143" s="31"/>
      <c r="LN143" s="31"/>
      <c r="LO143" s="31">
        <v>1.224537037037037E-2</v>
      </c>
      <c r="LP143" s="31"/>
      <c r="LQ143" s="31">
        <v>1.4178240740740741E-2</v>
      </c>
      <c r="LR143" s="31"/>
      <c r="LS143" s="31">
        <v>1.3425925925925924E-2</v>
      </c>
      <c r="LT143" s="31"/>
      <c r="LU143" s="31">
        <v>1.3136574074074077E-2</v>
      </c>
      <c r="LV143" s="31">
        <v>1.3333333333333334E-2</v>
      </c>
      <c r="LW143" s="31">
        <v>1.4282407407407409E-2</v>
      </c>
      <c r="LX143" s="31"/>
      <c r="LY143" s="31"/>
      <c r="LZ143" s="31"/>
      <c r="MA143" s="31">
        <v>1.4351851851851852E-2</v>
      </c>
      <c r="MB143" s="31">
        <v>1.3506944444444445E-2</v>
      </c>
      <c r="MC143" s="31"/>
      <c r="MD143" s="31"/>
      <c r="ME143" s="31"/>
      <c r="MF143" s="31"/>
      <c r="MG143" s="31"/>
      <c r="MH143" s="31"/>
      <c r="MI143" s="31"/>
      <c r="MJ143" s="31"/>
      <c r="MK143" s="31"/>
      <c r="ML143" s="31">
        <v>1.3391203703703704E-2</v>
      </c>
      <c r="MM143" s="31">
        <v>1.3587962962962963E-2</v>
      </c>
      <c r="MN143" s="31"/>
      <c r="MO143" s="31"/>
      <c r="MP143" s="31"/>
      <c r="MQ143" s="31"/>
      <c r="MR143" s="31"/>
      <c r="MS143" s="31">
        <v>1.3773148148148147E-2</v>
      </c>
      <c r="MT143" s="31">
        <v>1.4120370370370368E-2</v>
      </c>
      <c r="MU143" s="31"/>
      <c r="MV143" s="31">
        <v>1.300925925925926E-2</v>
      </c>
      <c r="MW143" s="31"/>
      <c r="MX143" s="31"/>
      <c r="MY143" s="31">
        <v>1.2662037037037039E-2</v>
      </c>
      <c r="MZ143" s="31"/>
      <c r="NA143" s="31"/>
      <c r="NB143" s="31">
        <v>1.3136574074074077E-2</v>
      </c>
      <c r="NC143" s="31"/>
      <c r="ND143" s="31"/>
      <c r="NE143" s="31"/>
      <c r="NF143" s="31">
        <v>1.3229166666666667E-2</v>
      </c>
      <c r="NG143" s="31"/>
      <c r="NH143" s="31">
        <v>1.292824074074074E-2</v>
      </c>
      <c r="NI143" s="31"/>
      <c r="NJ143" s="31">
        <v>1.298611111111111E-2</v>
      </c>
      <c r="NK143" s="31"/>
      <c r="NL143" s="31"/>
      <c r="NM143" s="31"/>
      <c r="NN143" s="31"/>
      <c r="NO143" s="31"/>
      <c r="NP143" s="31"/>
      <c r="NQ143" s="31"/>
      <c r="NR143" s="31"/>
      <c r="NS143" s="31"/>
      <c r="NT143" s="31">
        <v>1.2962962962962963E-2</v>
      </c>
      <c r="NU143" s="31"/>
      <c r="NV143" s="31">
        <v>1.3518518518518518E-2</v>
      </c>
      <c r="NW143" s="31"/>
      <c r="NX143" s="31"/>
      <c r="NY143" s="31"/>
      <c r="NZ143" s="31"/>
      <c r="OA143" s="31"/>
      <c r="OB143" s="31">
        <v>1.383101851851852E-2</v>
      </c>
      <c r="OC143" s="31"/>
      <c r="OD143" s="31"/>
      <c r="OE143" s="31"/>
      <c r="OF143" s="31"/>
      <c r="OG143" s="31"/>
      <c r="OH143" s="31"/>
      <c r="OI143" s="31"/>
      <c r="OJ143" s="31"/>
      <c r="OK143" s="31"/>
      <c r="OL143" s="31"/>
      <c r="OM143" s="31"/>
      <c r="ON143" s="31"/>
      <c r="OO143" s="31"/>
    </row>
    <row r="144" spans="1:405" x14ac:dyDescent="0.2">
      <c r="A144" s="40" t="s">
        <v>236</v>
      </c>
      <c r="B144" s="102"/>
      <c r="C144" s="102"/>
      <c r="D144" s="102"/>
      <c r="E144" s="44" t="s">
        <v>3</v>
      </c>
      <c r="F144" s="45" t="str">
        <f t="shared" si="148"/>
        <v xml:space="preserve"> </v>
      </c>
      <c r="G144" s="45" t="str">
        <f t="shared" si="149"/>
        <v xml:space="preserve"> </v>
      </c>
      <c r="H144" s="45" t="str">
        <f t="shared" si="150"/>
        <v xml:space="preserve"> </v>
      </c>
      <c r="I144" s="45" t="str">
        <f t="shared" si="151"/>
        <v xml:space="preserve"> </v>
      </c>
      <c r="J144" s="45" t="str">
        <f t="shared" si="152"/>
        <v xml:space="preserve"> </v>
      </c>
      <c r="K144" s="45" t="str">
        <f t="shared" si="153"/>
        <v xml:space="preserve"> </v>
      </c>
      <c r="L144" s="45" t="str">
        <f t="shared" si="154"/>
        <v xml:space="preserve"> </v>
      </c>
      <c r="M144" s="45" t="str">
        <f t="shared" si="155"/>
        <v xml:space="preserve"> </v>
      </c>
      <c r="N144" s="45" t="str">
        <f t="shared" si="156"/>
        <v xml:space="preserve"> </v>
      </c>
      <c r="O144" s="45" t="str">
        <f t="shared" si="157"/>
        <v xml:space="preserve"> </v>
      </c>
      <c r="P144" s="45">
        <f t="shared" si="158"/>
        <v>1.5836317944101511E-2</v>
      </c>
      <c r="Q144" s="45">
        <f t="shared" si="159"/>
        <v>1.4648569023569024E-2</v>
      </c>
      <c r="R144" s="45">
        <f t="shared" si="160"/>
        <v>1.3001543209876544E-2</v>
      </c>
      <c r="S144" s="45">
        <f t="shared" si="161"/>
        <v>1.2932098765432097E-2</v>
      </c>
      <c r="T144" s="45" t="str">
        <f t="shared" si="162"/>
        <v xml:space="preserve"> </v>
      </c>
      <c r="U144" s="45" t="str">
        <f t="shared" si="145"/>
        <v xml:space="preserve"> </v>
      </c>
      <c r="V144" s="93">
        <f t="shared" si="163"/>
        <v>1.2152777777777778E-2</v>
      </c>
      <c r="W144" s="82">
        <f t="shared" si="164"/>
        <v>35</v>
      </c>
      <c r="X144" s="99">
        <f t="shared" si="113"/>
        <v>38</v>
      </c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>
        <v>1.7777777777777778E-2</v>
      </c>
      <c r="IM144" s="31"/>
      <c r="IN144" s="31"/>
      <c r="IO144" s="31">
        <v>1.6111111111111111E-2</v>
      </c>
      <c r="IP144" s="31"/>
      <c r="IQ144" s="31">
        <v>1.7534722222222222E-2</v>
      </c>
      <c r="IR144" s="31"/>
      <c r="IS144" s="31" t="s">
        <v>86</v>
      </c>
      <c r="IT144" s="31">
        <v>1.5648148148148151E-2</v>
      </c>
      <c r="IU144" s="31"/>
      <c r="IV144" s="31"/>
      <c r="IW144" s="31"/>
      <c r="IX144" s="31"/>
      <c r="IY144" s="31"/>
      <c r="IZ144" s="31">
        <v>1.6087962962962964E-2</v>
      </c>
      <c r="JA144" s="31">
        <v>1.5092592592592593E-2</v>
      </c>
      <c r="JB144" s="31">
        <v>1.5208333333333332E-2</v>
      </c>
      <c r="JC144" s="31">
        <v>1.4224537037037037E-2</v>
      </c>
      <c r="JD144" s="31"/>
      <c r="JE144" s="31">
        <v>1.4841676311728391E-2</v>
      </c>
      <c r="JF144" s="31"/>
      <c r="JG144" s="31">
        <v>1.5162037037037036E-2</v>
      </c>
      <c r="JH144" s="31">
        <v>1.4930555555555556E-2</v>
      </c>
      <c r="JI144" s="31"/>
      <c r="JJ144" s="31">
        <v>1.3888888888888888E-2</v>
      </c>
      <c r="JK144" s="31"/>
      <c r="JL144" s="31">
        <v>1.480324074074074E-2</v>
      </c>
      <c r="JM144" s="31">
        <v>1.4513888888888889E-2</v>
      </c>
      <c r="JN144" s="31"/>
      <c r="JO144" s="31">
        <v>1.4293981481481482E-2</v>
      </c>
      <c r="JP144" s="31">
        <v>1.5509259259259257E-2</v>
      </c>
      <c r="JQ144" s="31" t="s">
        <v>53</v>
      </c>
      <c r="JR144" s="31"/>
      <c r="JS144" s="31"/>
      <c r="JT144" s="31"/>
      <c r="JU144" s="31"/>
      <c r="JV144" s="31"/>
      <c r="JW144" s="31"/>
      <c r="JX144" s="31"/>
      <c r="JY144" s="31"/>
      <c r="JZ144" s="31">
        <v>1.4027777777777778E-2</v>
      </c>
      <c r="KA144" s="31">
        <v>1.4143518518518519E-2</v>
      </c>
      <c r="KB144" s="31"/>
      <c r="KC144" s="31"/>
      <c r="KD144" s="31"/>
      <c r="KE144" s="31"/>
      <c r="KF144" s="31"/>
      <c r="KG144" s="31"/>
      <c r="KH144" s="31">
        <v>1.5162037037037036E-2</v>
      </c>
      <c r="KI144" s="31">
        <v>1.4699074074074074E-2</v>
      </c>
      <c r="KJ144" s="31"/>
      <c r="KK144" s="31"/>
      <c r="KL144" s="31"/>
      <c r="KM144" s="31"/>
      <c r="KN144" s="31"/>
      <c r="KO144" s="31">
        <v>1.3715277777777778E-2</v>
      </c>
      <c r="KP144" s="31"/>
      <c r="KQ144" s="31"/>
      <c r="KR144" s="31"/>
      <c r="KS144" s="31"/>
      <c r="KT144" s="31"/>
      <c r="KU144" s="31"/>
      <c r="KV144" s="31"/>
      <c r="KW144" s="31"/>
      <c r="KX144" s="31"/>
      <c r="KY144" s="31">
        <v>1.2581018518518519E-2</v>
      </c>
      <c r="KZ144" s="31"/>
      <c r="LA144" s="31">
        <v>1.2662037037037039E-2</v>
      </c>
      <c r="LB144" s="31">
        <v>1.2824074074074073E-2</v>
      </c>
      <c r="LC144" s="31"/>
      <c r="LD144" s="31">
        <v>1.3136574074074077E-2</v>
      </c>
      <c r="LE144" s="31"/>
      <c r="LF144" s="31"/>
      <c r="LG144" s="31">
        <v>1.3090277777777779E-2</v>
      </c>
      <c r="LH144" s="31"/>
      <c r="LI144" s="31"/>
      <c r="LJ144" s="31"/>
      <c r="LK144" s="31"/>
      <c r="LL144" s="31">
        <v>1.2627314814814815E-2</v>
      </c>
      <c r="LM144" s="31"/>
      <c r="LN144" s="31">
        <v>1.2812499999999999E-2</v>
      </c>
      <c r="LO144" s="31">
        <v>1.2152777777777778E-2</v>
      </c>
      <c r="LP144" s="31">
        <v>1.2812499999999999E-2</v>
      </c>
      <c r="LQ144" s="31"/>
      <c r="LR144" s="31"/>
      <c r="LS144" s="31">
        <v>1.3414351851851851E-2</v>
      </c>
      <c r="LT144" s="31"/>
      <c r="LU144" s="31"/>
      <c r="LV144" s="31"/>
      <c r="LW144" s="31"/>
      <c r="LX144" s="31"/>
      <c r="LY144" s="31"/>
      <c r="LZ144" s="31"/>
      <c r="MA144" s="31">
        <v>1.3773148148148147E-2</v>
      </c>
      <c r="MB144" s="31"/>
      <c r="MC144" s="31"/>
      <c r="MD144" s="31"/>
      <c r="ME144" s="31"/>
      <c r="MF144" s="31"/>
      <c r="MG144" s="31"/>
      <c r="MH144" s="31"/>
      <c r="MI144" s="31"/>
      <c r="MJ144" s="31"/>
      <c r="MK144" s="31"/>
      <c r="ML144" s="31"/>
      <c r="MM144" s="31"/>
      <c r="MN144" s="31"/>
      <c r="MO144" s="31"/>
      <c r="MP144" s="31"/>
      <c r="MQ144" s="31"/>
      <c r="MR144" s="31"/>
      <c r="MS144" s="31"/>
      <c r="MT144" s="31"/>
      <c r="MU144" s="31"/>
      <c r="MV144" s="31"/>
      <c r="MW144" s="31"/>
      <c r="MX144" s="31"/>
      <c r="MY144" s="31"/>
      <c r="MZ144" s="31"/>
      <c r="NA144" s="31"/>
      <c r="NB144" s="31"/>
      <c r="NC144" s="31"/>
      <c r="ND144" s="31"/>
      <c r="NE144" s="31"/>
      <c r="NF144" s="31" t="s">
        <v>363</v>
      </c>
      <c r="NG144" s="31"/>
      <c r="NH144" s="31"/>
      <c r="NI144" s="31"/>
      <c r="NJ144" s="31"/>
      <c r="NK144" s="31"/>
      <c r="NL144" s="31"/>
      <c r="NM144" s="31"/>
      <c r="NN144" s="31"/>
      <c r="NO144" s="31"/>
      <c r="NP144" s="31"/>
      <c r="NQ144" s="31"/>
      <c r="NR144" s="31"/>
      <c r="NS144" s="31"/>
      <c r="NT144" s="31"/>
      <c r="NU144" s="31"/>
      <c r="NV144" s="31"/>
      <c r="NW144" s="31"/>
      <c r="NX144" s="31"/>
      <c r="NY144" s="31"/>
      <c r="NZ144" s="31"/>
      <c r="OA144" s="31"/>
      <c r="OB144" s="31"/>
      <c r="OC144" s="31"/>
      <c r="OD144" s="31"/>
      <c r="OE144" s="31"/>
      <c r="OF144" s="31"/>
      <c r="OG144" s="31"/>
      <c r="OH144" s="31"/>
      <c r="OI144" s="31"/>
      <c r="OJ144" s="31"/>
      <c r="OK144" s="31"/>
      <c r="OL144" s="31"/>
      <c r="OM144" s="31"/>
      <c r="ON144" s="31"/>
      <c r="OO144" s="31"/>
    </row>
    <row r="145" spans="1:405" x14ac:dyDescent="0.2">
      <c r="A145" s="40" t="s">
        <v>191</v>
      </c>
      <c r="B145" s="102"/>
      <c r="C145" s="102"/>
      <c r="D145" s="102"/>
      <c r="E145" s="44" t="s">
        <v>3</v>
      </c>
      <c r="F145" s="45" t="str">
        <f t="shared" si="148"/>
        <v xml:space="preserve"> </v>
      </c>
      <c r="G145" s="45" t="str">
        <f t="shared" si="149"/>
        <v xml:space="preserve"> </v>
      </c>
      <c r="H145" s="45" t="str">
        <f t="shared" si="150"/>
        <v xml:space="preserve"> </v>
      </c>
      <c r="I145" s="45" t="str">
        <f t="shared" si="151"/>
        <v xml:space="preserve"> </v>
      </c>
      <c r="J145" s="45" t="str">
        <f t="shared" si="152"/>
        <v xml:space="preserve"> </v>
      </c>
      <c r="K145" s="45" t="str">
        <f t="shared" si="153"/>
        <v xml:space="preserve"> </v>
      </c>
      <c r="L145" s="45">
        <f t="shared" si="154"/>
        <v>0.97094907407407405</v>
      </c>
      <c r="M145" s="45" t="str">
        <f t="shared" si="155"/>
        <v xml:space="preserve"> </v>
      </c>
      <c r="N145" s="45" t="str">
        <f t="shared" si="156"/>
        <v xml:space="preserve"> </v>
      </c>
      <c r="O145" s="45">
        <f t="shared" si="157"/>
        <v>1.2469907407407409E-2</v>
      </c>
      <c r="P145" s="45">
        <f t="shared" si="158"/>
        <v>1.275462962962963E-2</v>
      </c>
      <c r="Q145" s="45" t="str">
        <f t="shared" si="159"/>
        <v xml:space="preserve"> </v>
      </c>
      <c r="R145" s="45" t="str">
        <f t="shared" si="160"/>
        <v xml:space="preserve"> </v>
      </c>
      <c r="S145" s="45" t="str">
        <f t="shared" si="161"/>
        <v xml:space="preserve"> </v>
      </c>
      <c r="T145" s="45" t="str">
        <f t="shared" si="162"/>
        <v xml:space="preserve"> </v>
      </c>
      <c r="U145" s="45" t="str">
        <f t="shared" si="145"/>
        <v xml:space="preserve"> </v>
      </c>
      <c r="V145" s="93">
        <f t="shared" si="163"/>
        <v>1.2175925925925929E-2</v>
      </c>
      <c r="W145" s="82">
        <f t="shared" si="164"/>
        <v>9</v>
      </c>
      <c r="X145" s="99">
        <f t="shared" si="113"/>
        <v>17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>
        <v>0.97094907407407405</v>
      </c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>
        <v>1.3101851851851852E-2</v>
      </c>
      <c r="HI145" s="31">
        <v>1.2256944444444444E-2</v>
      </c>
      <c r="HJ145" s="31"/>
      <c r="HK145" s="31">
        <v>1.2372685185185186E-2</v>
      </c>
      <c r="HL145" s="31"/>
      <c r="HM145" s="31"/>
      <c r="HN145" s="31"/>
      <c r="HO145" s="31"/>
      <c r="HP145" s="31"/>
      <c r="HQ145" s="31">
        <v>1.2442129629629629E-2</v>
      </c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>
        <v>1.2175925925925929E-2</v>
      </c>
      <c r="IE145" s="31"/>
      <c r="IF145" s="31"/>
      <c r="IG145" s="31"/>
      <c r="IH145" s="31"/>
      <c r="II145" s="31">
        <v>1.238425925925926E-2</v>
      </c>
      <c r="IJ145" s="31">
        <v>1.2673611111111109E-2</v>
      </c>
      <c r="IK145" s="31"/>
      <c r="IL145" s="31"/>
      <c r="IM145" s="31"/>
      <c r="IN145" s="31"/>
      <c r="IO145" s="31"/>
      <c r="IP145" s="31">
        <v>1.3206018518518518E-2</v>
      </c>
      <c r="IQ145" s="31"/>
      <c r="IR145" s="31"/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31"/>
      <c r="KK145" s="31"/>
      <c r="KL145" s="31"/>
      <c r="KM145" s="31"/>
      <c r="KN145" s="31"/>
      <c r="KO145" s="31"/>
      <c r="KP145" s="31"/>
      <c r="KQ145" s="31"/>
      <c r="KR145" s="31"/>
      <c r="KS145" s="31"/>
      <c r="KT145" s="31"/>
      <c r="KU145" s="31"/>
      <c r="KV145" s="31"/>
      <c r="KW145" s="31"/>
      <c r="KX145" s="31"/>
      <c r="KY145" s="31"/>
      <c r="KZ145" s="31"/>
      <c r="LA145" s="31"/>
      <c r="LB145" s="31"/>
      <c r="LC145" s="31"/>
      <c r="LD145" s="31"/>
      <c r="LE145" s="31"/>
      <c r="LF145" s="31"/>
      <c r="LG145" s="31"/>
      <c r="LH145" s="31"/>
      <c r="LI145" s="31"/>
      <c r="LJ145" s="31"/>
      <c r="LK145" s="31"/>
      <c r="LL145" s="31"/>
      <c r="LM145" s="31"/>
      <c r="LN145" s="31"/>
      <c r="LO145" s="31"/>
      <c r="LP145" s="31"/>
      <c r="LQ145" s="31"/>
      <c r="LR145" s="31"/>
      <c r="LS145" s="31"/>
      <c r="LT145" s="31"/>
      <c r="LU145" s="31"/>
      <c r="LV145" s="31"/>
      <c r="LW145" s="31"/>
      <c r="LX145" s="31"/>
      <c r="LY145" s="31"/>
      <c r="LZ145" s="31"/>
      <c r="MA145" s="31"/>
      <c r="MB145" s="31"/>
      <c r="MC145" s="31"/>
      <c r="MD145" s="31"/>
      <c r="ME145" s="31"/>
      <c r="MF145" s="31"/>
      <c r="MG145" s="31"/>
      <c r="MH145" s="31"/>
      <c r="MI145" s="31"/>
      <c r="MJ145" s="31"/>
      <c r="MK145" s="31"/>
      <c r="ML145" s="31"/>
      <c r="MM145" s="31"/>
      <c r="MN145" s="31"/>
      <c r="MO145" s="31"/>
      <c r="MP145" s="31"/>
      <c r="MQ145" s="31"/>
      <c r="MR145" s="31"/>
      <c r="MS145" s="31"/>
      <c r="MT145" s="31"/>
      <c r="MU145" s="31"/>
      <c r="MV145" s="31"/>
      <c r="MW145" s="31"/>
      <c r="MX145" s="31"/>
      <c r="MY145" s="31"/>
      <c r="MZ145" s="31"/>
      <c r="NA145" s="31"/>
      <c r="NB145" s="31"/>
      <c r="NC145" s="31"/>
      <c r="ND145" s="31"/>
      <c r="NE145" s="31"/>
      <c r="NF145" s="31"/>
      <c r="NG145" s="31"/>
      <c r="NH145" s="31"/>
      <c r="NI145" s="31"/>
      <c r="NJ145" s="31"/>
      <c r="NK145" s="31"/>
      <c r="NL145" s="31"/>
      <c r="NM145" s="31"/>
      <c r="NN145" s="31"/>
      <c r="NO145" s="31"/>
      <c r="NP145" s="31"/>
      <c r="NQ145" s="31"/>
      <c r="NR145" s="31"/>
      <c r="NS145" s="31"/>
      <c r="NT145" s="31"/>
      <c r="NU145" s="31"/>
      <c r="NV145" s="31"/>
      <c r="NW145" s="31"/>
      <c r="NX145" s="31"/>
      <c r="NY145" s="31"/>
      <c r="NZ145" s="31"/>
      <c r="OA145" s="31"/>
      <c r="OB145" s="31"/>
      <c r="OC145" s="31"/>
      <c r="OD145" s="31"/>
      <c r="OE145" s="31"/>
      <c r="OF145" s="31"/>
      <c r="OG145" s="31"/>
      <c r="OH145" s="31"/>
      <c r="OI145" s="31"/>
      <c r="OJ145" s="31"/>
      <c r="OK145" s="31"/>
      <c r="OL145" s="31"/>
      <c r="OM145" s="31"/>
      <c r="ON145" s="31"/>
      <c r="OO145" s="31"/>
    </row>
    <row r="146" spans="1:405" x14ac:dyDescent="0.2">
      <c r="A146" s="40" t="s">
        <v>137</v>
      </c>
      <c r="B146" s="102"/>
      <c r="C146" s="102"/>
      <c r="D146" s="102"/>
      <c r="E146" s="44" t="s">
        <v>3</v>
      </c>
      <c r="F146" s="45" t="str">
        <f t="shared" si="148"/>
        <v xml:space="preserve"> </v>
      </c>
      <c r="G146" s="45">
        <f t="shared" si="149"/>
        <v>1.8362268518518517E-2</v>
      </c>
      <c r="H146" s="45">
        <f t="shared" si="150"/>
        <v>1.6193344907407408E-2</v>
      </c>
      <c r="I146" s="45">
        <f t="shared" si="151"/>
        <v>1.4517746913580246E-2</v>
      </c>
      <c r="J146" s="45">
        <f t="shared" si="152"/>
        <v>1.3495370370370371E-2</v>
      </c>
      <c r="K146" s="45" t="str">
        <f t="shared" si="153"/>
        <v xml:space="preserve"> </v>
      </c>
      <c r="L146" s="45">
        <f t="shared" si="154"/>
        <v>1.2884259259259258E-2</v>
      </c>
      <c r="M146" s="45">
        <f t="shared" si="155"/>
        <v>1.2920524691358024E-2</v>
      </c>
      <c r="N146" s="45">
        <f t="shared" si="156"/>
        <v>1.337962962962963E-2</v>
      </c>
      <c r="O146" s="45">
        <f t="shared" si="157"/>
        <v>1.3055555555555555E-2</v>
      </c>
      <c r="P146" s="45" t="str">
        <f t="shared" si="158"/>
        <v xml:space="preserve"> </v>
      </c>
      <c r="Q146" s="45" t="str">
        <f t="shared" si="159"/>
        <v xml:space="preserve"> </v>
      </c>
      <c r="R146" s="45" t="str">
        <f t="shared" si="160"/>
        <v xml:space="preserve"> </v>
      </c>
      <c r="S146" s="45" t="str">
        <f t="shared" si="161"/>
        <v xml:space="preserve"> </v>
      </c>
      <c r="T146" s="45" t="str">
        <f t="shared" si="162"/>
        <v xml:space="preserve"> </v>
      </c>
      <c r="U146" s="45" t="str">
        <f t="shared" si="145"/>
        <v xml:space="preserve"> </v>
      </c>
      <c r="V146" s="93">
        <f t="shared" si="163"/>
        <v>1.2210648148148146E-2</v>
      </c>
      <c r="W146" s="82">
        <f t="shared" si="164"/>
        <v>37</v>
      </c>
      <c r="X146" s="99">
        <f t="shared" si="113"/>
        <v>55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>
        <v>1.7881944444444443E-2</v>
      </c>
      <c r="AK146" s="31">
        <v>1.8842592592592591E-2</v>
      </c>
      <c r="AL146" s="31"/>
      <c r="AM146" s="31"/>
      <c r="AN146" s="31"/>
      <c r="AO146" s="31"/>
      <c r="AP146" s="31"/>
      <c r="AQ146" s="31"/>
      <c r="AR146" s="31"/>
      <c r="AS146" s="31"/>
      <c r="AT146" s="31"/>
      <c r="AU146" s="31" t="s">
        <v>33</v>
      </c>
      <c r="AV146" s="31"/>
      <c r="AW146" s="31"/>
      <c r="AX146" s="31"/>
      <c r="AY146" s="31"/>
      <c r="AZ146" s="31"/>
      <c r="BA146" s="31"/>
      <c r="BB146" s="31"/>
      <c r="BC146" s="31"/>
      <c r="BD146" s="31">
        <v>1.6574074074074074E-2</v>
      </c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>
        <v>1.6851851851851851E-2</v>
      </c>
      <c r="BP146" s="31"/>
      <c r="BQ146" s="31"/>
      <c r="BR146" s="31"/>
      <c r="BS146" s="31">
        <v>1.4999999999999999E-2</v>
      </c>
      <c r="BT146" s="31">
        <v>1.5879629629629629E-2</v>
      </c>
      <c r="BU146" s="31"/>
      <c r="BV146" s="31"/>
      <c r="BW146" s="31"/>
      <c r="BX146" s="31">
        <v>1.666116898148148E-2</v>
      </c>
      <c r="BY146" s="31">
        <v>1.4467592592592593E-2</v>
      </c>
      <c r="BZ146" s="31" t="s">
        <v>60</v>
      </c>
      <c r="CA146" s="31">
        <v>1.4641203703703703E-2</v>
      </c>
      <c r="CB146" s="31" t="s">
        <v>63</v>
      </c>
      <c r="CC146" s="31"/>
      <c r="CD146" s="31">
        <v>1.4444444444444446E-2</v>
      </c>
      <c r="CE146" s="31"/>
      <c r="CF146" s="31"/>
      <c r="CG146" s="31"/>
      <c r="CH146" s="31"/>
      <c r="CI146" s="31"/>
      <c r="CJ146" s="31"/>
      <c r="CK146" s="31"/>
      <c r="CL146" s="31" t="s">
        <v>27</v>
      </c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>
        <v>1.3495370370370371E-2</v>
      </c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>
        <v>1.2719907407407407E-2</v>
      </c>
      <c r="EP146" s="31"/>
      <c r="EQ146" s="31">
        <v>1.2615740740740742E-2</v>
      </c>
      <c r="ER146" s="31">
        <v>1.3020833333333334E-2</v>
      </c>
      <c r="ES146" s="31"/>
      <c r="ET146" s="31"/>
      <c r="EU146" s="31"/>
      <c r="EV146" s="31"/>
      <c r="EW146" s="31"/>
      <c r="EX146" s="31"/>
      <c r="EY146" s="31"/>
      <c r="EZ146" s="31" t="s">
        <v>108</v>
      </c>
      <c r="FA146" s="31" t="s">
        <v>86</v>
      </c>
      <c r="FB146" s="31">
        <v>1.324074074074074E-2</v>
      </c>
      <c r="FC146" s="31"/>
      <c r="FD146" s="31"/>
      <c r="FE146" s="31"/>
      <c r="FF146" s="31"/>
      <c r="FG146" s="31">
        <v>1.2824074074074073E-2</v>
      </c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>
        <v>1.3136574074074077E-2</v>
      </c>
      <c r="FY146" s="31">
        <v>1.3252314814814814E-2</v>
      </c>
      <c r="FZ146" s="31"/>
      <c r="GA146" s="31"/>
      <c r="GB146" s="31"/>
      <c r="GC146" s="31"/>
      <c r="GD146" s="31">
        <v>1.2615740740740742E-2</v>
      </c>
      <c r="GE146" s="31">
        <v>1.2210648148148146E-2</v>
      </c>
      <c r="GF146" s="31">
        <v>1.3229166666666667E-2</v>
      </c>
      <c r="GG146" s="31">
        <v>1.3078703703703703E-2</v>
      </c>
      <c r="GH146" s="31"/>
      <c r="GI146" s="31"/>
      <c r="GJ146" s="31"/>
      <c r="GK146" s="31"/>
      <c r="GL146" s="31"/>
      <c r="GM146" s="31"/>
      <c r="GN146" s="31"/>
      <c r="GO146" s="31">
        <v>1.283564814814815E-2</v>
      </c>
      <c r="GP146" s="31"/>
      <c r="GQ146" s="31"/>
      <c r="GR146" s="31"/>
      <c r="GS146" s="31"/>
      <c r="GT146" s="31"/>
      <c r="GU146" s="31"/>
      <c r="GV146" s="31"/>
      <c r="GW146" s="31" t="s">
        <v>175</v>
      </c>
      <c r="GX146" s="31"/>
      <c r="GY146" s="31"/>
      <c r="GZ146" s="31"/>
      <c r="HA146" s="31">
        <v>1.3888888888888888E-2</v>
      </c>
      <c r="HB146" s="31"/>
      <c r="HC146" s="31"/>
      <c r="HD146" s="31"/>
      <c r="HE146" s="31" t="s">
        <v>186</v>
      </c>
      <c r="HF146" s="31"/>
      <c r="HG146" s="31">
        <v>1.3414351851851851E-2</v>
      </c>
      <c r="HH146" s="31"/>
      <c r="HI146" s="31"/>
      <c r="HJ146" s="31">
        <v>1.3078703703703703E-2</v>
      </c>
      <c r="HK146" s="31">
        <v>1.2824074074074073E-2</v>
      </c>
      <c r="HL146" s="31">
        <v>1.3263888888888889E-2</v>
      </c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  <c r="IX146" s="31"/>
      <c r="IY146" s="31"/>
      <c r="IZ146" s="31"/>
      <c r="JA146" s="31"/>
      <c r="JB146" s="31"/>
      <c r="JC146" s="31"/>
      <c r="JD146" s="31"/>
      <c r="JE146" s="31"/>
      <c r="JF146" s="31"/>
      <c r="JG146" s="31"/>
      <c r="JH146" s="31"/>
      <c r="JI146" s="31"/>
      <c r="JJ146" s="31"/>
      <c r="JK146" s="31"/>
      <c r="JL146" s="31"/>
      <c r="JM146" s="31"/>
      <c r="JN146" s="31"/>
      <c r="JO146" s="31"/>
      <c r="JP146" s="31"/>
      <c r="JQ146" s="31"/>
      <c r="JR146" s="31"/>
      <c r="JS146" s="31"/>
      <c r="JT146" s="31"/>
      <c r="JU146" s="31"/>
      <c r="JV146" s="31"/>
      <c r="JW146" s="31"/>
      <c r="JX146" s="31"/>
      <c r="JY146" s="31"/>
      <c r="JZ146" s="31"/>
      <c r="KA146" s="31"/>
      <c r="KB146" s="31"/>
      <c r="KC146" s="31"/>
      <c r="KD146" s="31"/>
      <c r="KE146" s="31"/>
      <c r="KF146" s="31"/>
      <c r="KG146" s="31"/>
      <c r="KH146" s="31"/>
      <c r="KI146" s="31"/>
      <c r="KJ146" s="31"/>
      <c r="KK146" s="31"/>
      <c r="KL146" s="31"/>
      <c r="KM146" s="31"/>
      <c r="KN146" s="31"/>
      <c r="KO146" s="31"/>
      <c r="KP146" s="31"/>
      <c r="KQ146" s="31"/>
      <c r="KR146" s="31"/>
      <c r="KS146" s="31"/>
      <c r="KT146" s="31"/>
      <c r="KU146" s="31"/>
      <c r="KV146" s="31"/>
      <c r="KW146" s="31"/>
      <c r="KX146" s="31"/>
      <c r="KY146" s="31"/>
      <c r="KZ146" s="31"/>
      <c r="LA146" s="31"/>
      <c r="LB146" s="31"/>
      <c r="LC146" s="31"/>
      <c r="LD146" s="31"/>
      <c r="LE146" s="31"/>
      <c r="LF146" s="31"/>
      <c r="LG146" s="31"/>
      <c r="LH146" s="31"/>
      <c r="LI146" s="31"/>
      <c r="LJ146" s="31"/>
      <c r="LK146" s="31"/>
      <c r="LL146" s="31"/>
      <c r="LM146" s="31"/>
      <c r="LN146" s="31"/>
      <c r="LO146" s="31"/>
      <c r="LP146" s="31"/>
      <c r="LQ146" s="31"/>
      <c r="LR146" s="31"/>
      <c r="LS146" s="31"/>
      <c r="LT146" s="31"/>
      <c r="LU146" s="31"/>
      <c r="LV146" s="31"/>
      <c r="LW146" s="31"/>
      <c r="LX146" s="31"/>
      <c r="LY146" s="31"/>
      <c r="LZ146" s="31"/>
      <c r="MA146" s="31"/>
      <c r="MB146" s="31"/>
      <c r="MC146" s="31"/>
      <c r="MD146" s="31"/>
      <c r="ME146" s="31"/>
      <c r="MF146" s="31"/>
      <c r="MG146" s="31"/>
      <c r="MH146" s="31"/>
      <c r="MI146" s="31"/>
      <c r="MJ146" s="31"/>
      <c r="MK146" s="31"/>
      <c r="ML146" s="31"/>
      <c r="MM146" s="31"/>
      <c r="MN146" s="31"/>
      <c r="MO146" s="31"/>
      <c r="MP146" s="31"/>
      <c r="MQ146" s="31"/>
      <c r="MR146" s="31"/>
      <c r="MS146" s="31"/>
      <c r="MT146" s="31"/>
      <c r="MU146" s="31"/>
      <c r="MV146" s="31"/>
      <c r="MW146" s="31"/>
      <c r="MX146" s="31"/>
      <c r="MY146" s="31"/>
      <c r="MZ146" s="31"/>
      <c r="NA146" s="31"/>
      <c r="NB146" s="31"/>
      <c r="NC146" s="31"/>
      <c r="ND146" s="31"/>
      <c r="NE146" s="31"/>
      <c r="NF146" s="31"/>
      <c r="NG146" s="31"/>
      <c r="NH146" s="31"/>
      <c r="NI146" s="31"/>
      <c r="NJ146" s="31"/>
      <c r="NK146" s="31"/>
      <c r="NL146" s="31"/>
      <c r="NM146" s="31">
        <v>1.3622685185185184E-2</v>
      </c>
      <c r="NN146" s="31"/>
      <c r="NO146" s="31"/>
      <c r="NP146" s="31"/>
      <c r="NQ146" s="31"/>
      <c r="NR146" s="31"/>
      <c r="NS146" s="31"/>
      <c r="NT146" s="31"/>
      <c r="NU146" s="31"/>
      <c r="NV146" s="31"/>
      <c r="NW146" s="31"/>
      <c r="NX146" s="31"/>
      <c r="NY146" s="31"/>
      <c r="NZ146" s="31"/>
      <c r="OA146" s="31"/>
      <c r="OB146" s="31"/>
      <c r="OC146" s="31"/>
      <c r="OD146" s="31"/>
      <c r="OE146" s="31"/>
      <c r="OF146" s="31"/>
      <c r="OG146" s="31"/>
      <c r="OH146" s="31"/>
      <c r="OI146" s="31"/>
      <c r="OJ146" s="31"/>
      <c r="OK146" s="31"/>
      <c r="OL146" s="31"/>
      <c r="OM146" s="31"/>
      <c r="ON146" s="31"/>
      <c r="OO146" s="31"/>
    </row>
    <row r="147" spans="1:405" x14ac:dyDescent="0.2">
      <c r="A147" s="40" t="s">
        <v>114</v>
      </c>
      <c r="B147" s="102"/>
      <c r="C147" s="102"/>
      <c r="D147" s="102"/>
      <c r="E147" s="44" t="s">
        <v>3</v>
      </c>
      <c r="F147" s="45" t="str">
        <f t="shared" si="148"/>
        <v xml:space="preserve"> </v>
      </c>
      <c r="G147" s="45" t="str">
        <f t="shared" si="149"/>
        <v xml:space="preserve"> </v>
      </c>
      <c r="H147" s="45" t="str">
        <f t="shared" si="150"/>
        <v xml:space="preserve"> </v>
      </c>
      <c r="I147" s="45" t="str">
        <f t="shared" si="151"/>
        <v xml:space="preserve"> </v>
      </c>
      <c r="J147" s="45" t="str">
        <f t="shared" si="152"/>
        <v xml:space="preserve"> </v>
      </c>
      <c r="K147" s="45" t="str">
        <f t="shared" si="153"/>
        <v xml:space="preserve"> </v>
      </c>
      <c r="L147" s="45">
        <f t="shared" si="154"/>
        <v>1.3778935185185186E-2</v>
      </c>
      <c r="M147" s="45">
        <f t="shared" si="155"/>
        <v>1.3335262345679014E-2</v>
      </c>
      <c r="N147" s="45">
        <f t="shared" si="156"/>
        <v>1.3344907407407408E-2</v>
      </c>
      <c r="O147" s="45">
        <f t="shared" si="157"/>
        <v>1.2395833333333335E-2</v>
      </c>
      <c r="P147" s="45">
        <f t="shared" si="158"/>
        <v>1.368827160493827E-2</v>
      </c>
      <c r="Q147" s="45">
        <f t="shared" si="159"/>
        <v>1.3894675925925927E-2</v>
      </c>
      <c r="R147" s="45">
        <f t="shared" si="160"/>
        <v>1.4328703703703703E-2</v>
      </c>
      <c r="S147" s="45" t="str">
        <f t="shared" si="161"/>
        <v xml:space="preserve"> </v>
      </c>
      <c r="T147" s="45" t="str">
        <f t="shared" si="162"/>
        <v xml:space="preserve"> </v>
      </c>
      <c r="U147" s="45" t="str">
        <f t="shared" si="145"/>
        <v xml:space="preserve"> </v>
      </c>
      <c r="V147" s="93">
        <f t="shared" si="163"/>
        <v>1.2395833333333335E-2</v>
      </c>
      <c r="W147" s="82">
        <f t="shared" si="164"/>
        <v>26</v>
      </c>
      <c r="X147" s="99">
        <f t="shared" si="113"/>
        <v>37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>
        <v>1.3587962962962963E-2</v>
      </c>
      <c r="FF147" s="31"/>
      <c r="FG147" s="31">
        <v>1.3969907407407408E-2</v>
      </c>
      <c r="FH147" s="31">
        <v>1.3703703703703704E-2</v>
      </c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>
        <v>1.3541666666666667E-2</v>
      </c>
      <c r="FT147" s="31"/>
      <c r="FU147" s="31"/>
      <c r="FV147" s="31"/>
      <c r="FW147" s="31"/>
      <c r="FX147" s="31">
        <v>1.2789351851851852E-2</v>
      </c>
      <c r="FY147" s="31"/>
      <c r="FZ147" s="31"/>
      <c r="GA147" s="31"/>
      <c r="GB147" s="31"/>
      <c r="GC147" s="31"/>
      <c r="GD147" s="31">
        <v>1.3275462962962963E-2</v>
      </c>
      <c r="GE147" s="31">
        <v>1.3113425925925926E-2</v>
      </c>
      <c r="GF147" s="31"/>
      <c r="GG147" s="31">
        <v>1.3587962962962963E-2</v>
      </c>
      <c r="GH147" s="31"/>
      <c r="GI147" s="31"/>
      <c r="GJ147" s="31"/>
      <c r="GK147" s="31"/>
      <c r="GL147" s="31"/>
      <c r="GM147" s="31"/>
      <c r="GN147" s="31">
        <v>1.3773148148148147E-2</v>
      </c>
      <c r="GO147" s="31">
        <v>1.2847222222222223E-2</v>
      </c>
      <c r="GP147" s="31"/>
      <c r="GQ147" s="31">
        <v>1.2870370370370372E-2</v>
      </c>
      <c r="GR147" s="31"/>
      <c r="GS147" s="31"/>
      <c r="GT147" s="31"/>
      <c r="GU147" s="31"/>
      <c r="GV147" s="31"/>
      <c r="GW147" s="31"/>
      <c r="GX147" s="31"/>
      <c r="GY147" s="31">
        <v>1.2627314814814815E-2</v>
      </c>
      <c r="GZ147" s="31"/>
      <c r="HA147" s="31"/>
      <c r="HB147" s="31"/>
      <c r="HC147" s="31"/>
      <c r="HD147" s="31"/>
      <c r="HE147" s="31"/>
      <c r="HF147" s="31"/>
      <c r="HG147" s="31">
        <v>1.4606481481481482E-2</v>
      </c>
      <c r="HH147" s="31"/>
      <c r="HI147" s="31"/>
      <c r="HJ147" s="31"/>
      <c r="HK147" s="31">
        <v>1.2395833333333335E-2</v>
      </c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>
        <v>1.3877314814814815E-2</v>
      </c>
      <c r="IN147" s="31"/>
      <c r="IO147" s="31">
        <v>1.3252314814814814E-2</v>
      </c>
      <c r="IP147" s="31"/>
      <c r="IQ147" s="31">
        <v>1.3935185185185184E-2</v>
      </c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>
        <v>1.4259259259259261E-2</v>
      </c>
      <c r="JH147" s="31"/>
      <c r="JI147" s="31">
        <v>1.4108796296296295E-2</v>
      </c>
      <c r="JJ147" s="31"/>
      <c r="JK147" s="31"/>
      <c r="JL147" s="31">
        <v>1.4212962962962962E-2</v>
      </c>
      <c r="JM147" s="31">
        <v>1.4699074074074074E-2</v>
      </c>
      <c r="JN147" s="31">
        <v>1.3252314814814814E-2</v>
      </c>
      <c r="JO147" s="31"/>
      <c r="JP147" s="31"/>
      <c r="JQ147" s="31">
        <v>1.3715277777777778E-2</v>
      </c>
      <c r="JR147" s="31"/>
      <c r="JS147" s="31">
        <v>1.3506944444444445E-2</v>
      </c>
      <c r="JT147" s="31"/>
      <c r="JU147" s="31"/>
      <c r="JV147" s="31"/>
      <c r="JW147" s="31"/>
      <c r="JX147" s="31"/>
      <c r="JY147" s="31"/>
      <c r="JZ147" s="31"/>
      <c r="KA147" s="31"/>
      <c r="KB147" s="31"/>
      <c r="KC147" s="31">
        <v>1.3402777777777777E-2</v>
      </c>
      <c r="KD147" s="31"/>
      <c r="KE147" s="31"/>
      <c r="KF147" s="31"/>
      <c r="KG147" s="31"/>
      <c r="KH147" s="31"/>
      <c r="KI147" s="31"/>
      <c r="KJ147" s="31"/>
      <c r="KK147" s="31"/>
      <c r="KL147" s="31"/>
      <c r="KM147" s="31"/>
      <c r="KN147" s="31"/>
      <c r="KO147" s="31"/>
      <c r="KP147" s="31"/>
      <c r="KQ147" s="31"/>
      <c r="KR147" s="31"/>
      <c r="KS147" s="31"/>
      <c r="KT147" s="31"/>
      <c r="KU147" s="31"/>
      <c r="KV147" s="31">
        <v>1.4328703703703703E-2</v>
      </c>
      <c r="KW147" s="31"/>
      <c r="KX147" s="31"/>
      <c r="KY147" s="31"/>
      <c r="KZ147" s="31"/>
      <c r="LA147" s="31"/>
      <c r="LB147" s="31"/>
      <c r="LC147" s="31"/>
      <c r="LD147" s="31"/>
      <c r="LE147" s="31"/>
      <c r="LF147" s="31"/>
      <c r="LG147" s="31"/>
      <c r="LH147" s="31"/>
      <c r="LI147" s="31"/>
      <c r="LJ147" s="31"/>
      <c r="LK147" s="31"/>
      <c r="LL147" s="31"/>
      <c r="LM147" s="31"/>
      <c r="LN147" s="31"/>
      <c r="LO147" s="31"/>
      <c r="LP147" s="31"/>
      <c r="LQ147" s="31"/>
      <c r="LR147" s="31"/>
      <c r="LS147" s="31"/>
      <c r="LT147" s="31"/>
      <c r="LU147" s="31"/>
      <c r="LV147" s="31"/>
      <c r="LW147" s="31"/>
      <c r="LX147" s="31"/>
      <c r="LY147" s="31"/>
      <c r="LZ147" s="31"/>
      <c r="MA147" s="31"/>
      <c r="MB147" s="31"/>
      <c r="MC147" s="31"/>
      <c r="MD147" s="31"/>
      <c r="ME147" s="31"/>
      <c r="MF147" s="31"/>
      <c r="MG147" s="31"/>
      <c r="MH147" s="31"/>
      <c r="MI147" s="31"/>
      <c r="MJ147" s="31"/>
      <c r="MK147" s="31"/>
      <c r="ML147" s="31"/>
      <c r="MM147" s="31"/>
      <c r="MN147" s="31"/>
      <c r="MO147" s="31"/>
      <c r="MP147" s="31"/>
      <c r="MQ147" s="31"/>
      <c r="MR147" s="31"/>
      <c r="MS147" s="31"/>
      <c r="MT147" s="31"/>
      <c r="MU147" s="31"/>
      <c r="MV147" s="31"/>
      <c r="MW147" s="31"/>
      <c r="MX147" s="31"/>
      <c r="MY147" s="31"/>
      <c r="MZ147" s="31"/>
      <c r="NA147" s="31"/>
      <c r="NB147" s="31"/>
      <c r="NC147" s="31"/>
      <c r="ND147" s="31"/>
      <c r="NE147" s="31"/>
      <c r="NF147" s="31"/>
      <c r="NG147" s="31"/>
      <c r="NH147" s="31"/>
      <c r="NI147" s="31"/>
      <c r="NJ147" s="31"/>
      <c r="NK147" s="31"/>
      <c r="NL147" s="31"/>
      <c r="NM147" s="31"/>
      <c r="NN147" s="31"/>
      <c r="NO147" s="31"/>
      <c r="NP147" s="31"/>
      <c r="NQ147" s="31"/>
      <c r="NR147" s="31"/>
      <c r="NS147" s="31"/>
      <c r="NT147" s="31"/>
      <c r="NU147" s="31"/>
      <c r="NV147" s="31"/>
      <c r="NW147" s="31"/>
      <c r="NX147" s="31"/>
      <c r="NY147" s="31"/>
      <c r="NZ147" s="31"/>
      <c r="OA147" s="31"/>
      <c r="OB147" s="31"/>
      <c r="OC147" s="31"/>
      <c r="OD147" s="31"/>
      <c r="OE147" s="31"/>
      <c r="OF147" s="31"/>
      <c r="OG147" s="31"/>
      <c r="OH147" s="31"/>
      <c r="OI147" s="31"/>
      <c r="OJ147" s="31"/>
      <c r="OK147" s="31"/>
      <c r="OL147" s="31"/>
      <c r="OM147" s="31"/>
      <c r="ON147" s="31"/>
      <c r="OO147" s="31"/>
    </row>
    <row r="148" spans="1:405" x14ac:dyDescent="0.2">
      <c r="A148" s="40" t="s">
        <v>135</v>
      </c>
      <c r="B148" s="102"/>
      <c r="C148" s="102"/>
      <c r="D148" s="102"/>
      <c r="E148" s="44" t="s">
        <v>3</v>
      </c>
      <c r="F148" s="45" t="str">
        <f t="shared" si="148"/>
        <v xml:space="preserve"> </v>
      </c>
      <c r="G148" s="45" t="str">
        <f t="shared" si="149"/>
        <v xml:space="preserve"> </v>
      </c>
      <c r="H148" s="45" t="str">
        <f t="shared" si="150"/>
        <v xml:space="preserve"> </v>
      </c>
      <c r="I148" s="45" t="str">
        <f t="shared" si="151"/>
        <v xml:space="preserve"> </v>
      </c>
      <c r="J148" s="45" t="str">
        <f t="shared" si="152"/>
        <v xml:space="preserve"> </v>
      </c>
      <c r="K148" s="45" t="str">
        <f t="shared" si="153"/>
        <v xml:space="preserve"> </v>
      </c>
      <c r="L148" s="45">
        <f t="shared" si="154"/>
        <v>1.3292650462962963E-2</v>
      </c>
      <c r="M148" s="45">
        <f t="shared" si="155"/>
        <v>1.2895833333333332E-2</v>
      </c>
      <c r="N148" s="45">
        <f t="shared" si="156"/>
        <v>1.3614004629629629E-2</v>
      </c>
      <c r="O148" s="45" t="str">
        <f t="shared" si="157"/>
        <v xml:space="preserve"> </v>
      </c>
      <c r="P148" s="45" t="str">
        <f t="shared" si="158"/>
        <v xml:space="preserve"> </v>
      </c>
      <c r="Q148" s="45" t="str">
        <f t="shared" si="159"/>
        <v xml:space="preserve"> </v>
      </c>
      <c r="R148" s="45" t="str">
        <f t="shared" si="160"/>
        <v xml:space="preserve"> </v>
      </c>
      <c r="S148" s="45" t="str">
        <f t="shared" si="161"/>
        <v xml:space="preserve"> </v>
      </c>
      <c r="T148" s="45" t="str">
        <f t="shared" si="162"/>
        <v xml:space="preserve"> </v>
      </c>
      <c r="U148" s="45" t="str">
        <f t="shared" si="145"/>
        <v xml:space="preserve"> </v>
      </c>
      <c r="V148" s="93">
        <f t="shared" si="163"/>
        <v>1.2418981481481482E-2</v>
      </c>
      <c r="W148" s="82">
        <f t="shared" si="164"/>
        <v>16</v>
      </c>
      <c r="X148" s="99">
        <f t="shared" si="113"/>
        <v>19</v>
      </c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 t="s">
        <v>86</v>
      </c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>
        <v>1.3934143518518518E-2</v>
      </c>
      <c r="EO148" s="31"/>
      <c r="EP148" s="31"/>
      <c r="EQ148" s="31"/>
      <c r="ER148" s="31">
        <v>1.306712962962963E-2</v>
      </c>
      <c r="ES148" s="31"/>
      <c r="ET148" s="31"/>
      <c r="EU148" s="31">
        <v>1.2939814814814814E-2</v>
      </c>
      <c r="EV148" s="31"/>
      <c r="EW148" s="31"/>
      <c r="EX148" s="31"/>
      <c r="EY148" s="31"/>
      <c r="EZ148" s="31"/>
      <c r="FA148" s="31">
        <v>1.3368055555555557E-2</v>
      </c>
      <c r="FB148" s="31"/>
      <c r="FC148" s="31"/>
      <c r="FD148" s="31"/>
      <c r="FE148" s="31"/>
      <c r="FF148" s="31">
        <v>1.3495370370370371E-2</v>
      </c>
      <c r="FG148" s="31">
        <v>1.2951388888888887E-2</v>
      </c>
      <c r="FH148" s="31"/>
      <c r="FI148" s="31"/>
      <c r="FJ148" s="31"/>
      <c r="FK148" s="31"/>
      <c r="FL148" s="31"/>
      <c r="FM148" s="31"/>
      <c r="FN148" s="31">
        <v>1.2962962962962963E-2</v>
      </c>
      <c r="FO148" s="31"/>
      <c r="FP148" s="31"/>
      <c r="FQ148" s="31">
        <v>1.329861111111111E-2</v>
      </c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>
        <v>1.2418981481481482E-2</v>
      </c>
      <c r="GE148" s="31">
        <v>1.2777777777777777E-2</v>
      </c>
      <c r="GF148" s="31"/>
      <c r="GG148" s="31">
        <v>1.3020833333333334E-2</v>
      </c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>
        <v>1.315972222222222E-2</v>
      </c>
      <c r="HA148" s="31"/>
      <c r="HB148" s="31"/>
      <c r="HC148" s="31"/>
      <c r="HD148" s="31">
        <v>1.3425925925925924E-2</v>
      </c>
      <c r="HE148" s="31"/>
      <c r="HF148" s="31">
        <v>1.3854166666666666E-2</v>
      </c>
      <c r="HG148" s="31">
        <v>1.4016203703703704E-2</v>
      </c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1"/>
      <c r="JJ148" s="31"/>
      <c r="JK148" s="31"/>
      <c r="JL148" s="31"/>
      <c r="JM148" s="31"/>
      <c r="JN148" s="31"/>
      <c r="JO148" s="31"/>
      <c r="JP148" s="31"/>
      <c r="JQ148" s="31"/>
      <c r="JR148" s="31"/>
      <c r="JS148" s="31"/>
      <c r="JT148" s="31"/>
      <c r="JU148" s="31"/>
      <c r="JV148" s="31"/>
      <c r="JW148" s="31"/>
      <c r="JX148" s="31"/>
      <c r="JY148" s="31"/>
      <c r="JZ148" s="31"/>
      <c r="KA148" s="31"/>
      <c r="KB148" s="31"/>
      <c r="KC148" s="31"/>
      <c r="KD148" s="31"/>
      <c r="KE148" s="31"/>
      <c r="KF148" s="31"/>
      <c r="KG148" s="31"/>
      <c r="KH148" s="31"/>
      <c r="KI148" s="31"/>
      <c r="KJ148" s="31"/>
      <c r="KK148" s="31"/>
      <c r="KL148" s="31"/>
      <c r="KM148" s="31"/>
      <c r="KN148" s="31"/>
      <c r="KO148" s="31"/>
      <c r="KP148" s="31"/>
      <c r="KQ148" s="31"/>
      <c r="KR148" s="31"/>
      <c r="KS148" s="31"/>
      <c r="KT148" s="31"/>
      <c r="KU148" s="31"/>
      <c r="KV148" s="31"/>
      <c r="KW148" s="31"/>
      <c r="KX148" s="31"/>
      <c r="KY148" s="31"/>
      <c r="KZ148" s="31"/>
      <c r="LA148" s="31"/>
      <c r="LB148" s="31"/>
      <c r="LC148" s="31"/>
      <c r="LD148" s="31"/>
      <c r="LE148" s="31"/>
      <c r="LF148" s="31"/>
      <c r="LG148" s="31"/>
      <c r="LH148" s="31"/>
      <c r="LI148" s="31"/>
      <c r="LJ148" s="31"/>
      <c r="LK148" s="31"/>
      <c r="LL148" s="31"/>
      <c r="LM148" s="31"/>
      <c r="LN148" s="31"/>
      <c r="LO148" s="31"/>
      <c r="LP148" s="31"/>
      <c r="LQ148" s="31"/>
      <c r="LR148" s="31"/>
      <c r="LS148" s="31"/>
      <c r="LT148" s="31"/>
      <c r="LU148" s="31"/>
      <c r="LV148" s="31"/>
      <c r="LW148" s="31"/>
      <c r="LX148" s="31"/>
      <c r="LY148" s="31"/>
      <c r="LZ148" s="31"/>
      <c r="MA148" s="31"/>
      <c r="MB148" s="31"/>
      <c r="MC148" s="31"/>
      <c r="MD148" s="31"/>
      <c r="ME148" s="31"/>
      <c r="MF148" s="31"/>
      <c r="MG148" s="31"/>
      <c r="MH148" s="31"/>
      <c r="MI148" s="31"/>
      <c r="MJ148" s="31"/>
      <c r="MK148" s="31"/>
      <c r="ML148" s="31"/>
      <c r="MM148" s="31"/>
      <c r="MN148" s="31"/>
      <c r="MO148" s="31"/>
      <c r="MP148" s="31"/>
      <c r="MQ148" s="31"/>
      <c r="MR148" s="31"/>
      <c r="MS148" s="31"/>
      <c r="MT148" s="31"/>
      <c r="MU148" s="31"/>
      <c r="MV148" s="31"/>
      <c r="MW148" s="31"/>
      <c r="MX148" s="31"/>
      <c r="MY148" s="31"/>
      <c r="MZ148" s="31"/>
      <c r="NA148" s="31"/>
      <c r="NB148" s="31"/>
      <c r="NC148" s="31"/>
      <c r="ND148" s="31"/>
      <c r="NE148" s="31"/>
      <c r="NF148" s="31"/>
      <c r="NG148" s="31"/>
      <c r="NH148" s="31"/>
      <c r="NI148" s="31"/>
      <c r="NJ148" s="31"/>
      <c r="NK148" s="31"/>
      <c r="NL148" s="31"/>
      <c r="NM148" s="31"/>
      <c r="NN148" s="31"/>
      <c r="NO148" s="31"/>
      <c r="NP148" s="31"/>
      <c r="NQ148" s="31"/>
      <c r="NR148" s="31"/>
      <c r="NS148" s="31"/>
      <c r="NT148" s="31"/>
      <c r="NU148" s="31"/>
      <c r="NV148" s="31"/>
      <c r="NW148" s="31"/>
      <c r="NX148" s="31"/>
      <c r="NY148" s="31"/>
      <c r="NZ148" s="31"/>
      <c r="OA148" s="31"/>
      <c r="OB148" s="31"/>
      <c r="OC148" s="31"/>
      <c r="OD148" s="31"/>
      <c r="OE148" s="31"/>
      <c r="OF148" s="31"/>
      <c r="OG148" s="31"/>
      <c r="OH148" s="31"/>
      <c r="OI148" s="31"/>
      <c r="OJ148" s="31"/>
      <c r="OK148" s="31"/>
      <c r="OL148" s="31"/>
      <c r="OM148" s="31"/>
      <c r="ON148" s="31"/>
      <c r="OO148" s="31"/>
    </row>
    <row r="149" spans="1:405" x14ac:dyDescent="0.2">
      <c r="A149" s="40" t="s">
        <v>225</v>
      </c>
      <c r="B149" s="102"/>
      <c r="C149" s="102"/>
      <c r="D149" s="102"/>
      <c r="E149" s="44" t="s">
        <v>3</v>
      </c>
      <c r="F149" s="45" t="str">
        <f t="shared" si="148"/>
        <v xml:space="preserve"> </v>
      </c>
      <c r="G149" s="45" t="str">
        <f t="shared" si="149"/>
        <v xml:space="preserve"> </v>
      </c>
      <c r="H149" s="45" t="str">
        <f t="shared" si="150"/>
        <v xml:space="preserve"> </v>
      </c>
      <c r="I149" s="45" t="str">
        <f t="shared" si="151"/>
        <v xml:space="preserve"> </v>
      </c>
      <c r="J149" s="45" t="str">
        <f t="shared" si="152"/>
        <v xml:space="preserve"> </v>
      </c>
      <c r="K149" s="45" t="str">
        <f t="shared" si="153"/>
        <v xml:space="preserve"> </v>
      </c>
      <c r="L149" s="45" t="str">
        <f t="shared" si="154"/>
        <v xml:space="preserve"> </v>
      </c>
      <c r="M149" s="45" t="str">
        <f t="shared" si="155"/>
        <v xml:space="preserve"> </v>
      </c>
      <c r="N149" s="45">
        <f t="shared" si="156"/>
        <v>1.5281635802469138E-2</v>
      </c>
      <c r="O149" s="45">
        <f t="shared" si="157"/>
        <v>1.3972222222222223E-2</v>
      </c>
      <c r="P149" s="45">
        <f t="shared" si="158"/>
        <v>1.2619226358882031E-2</v>
      </c>
      <c r="Q149" s="45">
        <f t="shared" si="159"/>
        <v>1.2708333333333334E-2</v>
      </c>
      <c r="R149" s="45" t="str">
        <f t="shared" si="160"/>
        <v xml:space="preserve"> </v>
      </c>
      <c r="S149" s="45" t="str">
        <f t="shared" si="161"/>
        <v xml:space="preserve"> </v>
      </c>
      <c r="T149" s="45" t="str">
        <f t="shared" si="162"/>
        <v xml:space="preserve"> </v>
      </c>
      <c r="U149" s="45" t="str">
        <f t="shared" si="145"/>
        <v xml:space="preserve"> </v>
      </c>
      <c r="V149" s="93">
        <f t="shared" si="163"/>
        <v>1.2442129629629629E-2</v>
      </c>
      <c r="W149" s="82">
        <f t="shared" si="164"/>
        <v>25</v>
      </c>
      <c r="X149" s="99">
        <f t="shared" si="113"/>
        <v>28</v>
      </c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>
        <v>1.6643518518518519E-2</v>
      </c>
      <c r="GJ149" s="31">
        <v>1.5613425925925926E-2</v>
      </c>
      <c r="GK149" s="31">
        <v>1.5162037037037036E-2</v>
      </c>
      <c r="GL149" s="31"/>
      <c r="GM149" s="31" t="s">
        <v>167</v>
      </c>
      <c r="GN149" s="31">
        <v>1.5787037037037037E-2</v>
      </c>
      <c r="GO149" s="31">
        <v>1.4502314814814815E-2</v>
      </c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138">
        <v>1.4780092592592595E-2</v>
      </c>
      <c r="HA149" s="31"/>
      <c r="HB149" s="31"/>
      <c r="HC149" s="31">
        <v>1.4432870370370372E-2</v>
      </c>
      <c r="HD149" s="31"/>
      <c r="HE149" s="31"/>
      <c r="HF149" s="31">
        <v>1.525462962962963E-2</v>
      </c>
      <c r="HG149" s="31">
        <v>1.5358796296296296E-2</v>
      </c>
      <c r="HH149" s="31"/>
      <c r="HI149" s="31"/>
      <c r="HJ149" s="31">
        <v>1.3946759259259258E-2</v>
      </c>
      <c r="HK149" s="31">
        <v>1.4317129629629631E-2</v>
      </c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>
        <v>1.5486111111111112E-2</v>
      </c>
      <c r="IB149" s="31"/>
      <c r="IC149" s="31"/>
      <c r="ID149" s="31"/>
      <c r="IE149" s="31">
        <v>1.2847222222222223E-2</v>
      </c>
      <c r="IF149" s="31">
        <v>1.3263888888888889E-2</v>
      </c>
      <c r="IG149" s="31"/>
      <c r="IH149" s="31"/>
      <c r="II149" s="31">
        <v>1.2812499999999999E-2</v>
      </c>
      <c r="IJ149" s="31">
        <v>1.247685185185185E-2</v>
      </c>
      <c r="IK149" s="31">
        <v>1.2777777777777777E-2</v>
      </c>
      <c r="IL149" s="31"/>
      <c r="IM149" s="31">
        <v>1.275462962962963E-2</v>
      </c>
      <c r="IN149" s="31">
        <v>1.2569444444444446E-2</v>
      </c>
      <c r="IO149" s="31"/>
      <c r="IP149" s="31">
        <v>1.2442129629629629E-2</v>
      </c>
      <c r="IQ149" s="31"/>
      <c r="IR149" s="31"/>
      <c r="IS149" s="31">
        <v>1.247685185185185E-2</v>
      </c>
      <c r="IT149" s="31"/>
      <c r="IU149" s="31"/>
      <c r="IV149" s="31"/>
      <c r="IW149" s="31"/>
      <c r="IX149" s="31"/>
      <c r="IY149" s="31"/>
      <c r="IZ149" s="31">
        <v>1.2731481481481481E-2</v>
      </c>
      <c r="JA149" s="31"/>
      <c r="JB149" s="31"/>
      <c r="JC149" s="31"/>
      <c r="JD149" s="31"/>
      <c r="JE149" s="31">
        <v>1.2531370563271606E-2</v>
      </c>
      <c r="JF149" s="31"/>
      <c r="JG149" s="31"/>
      <c r="JH149" s="31"/>
      <c r="JI149" s="31"/>
      <c r="JJ149" s="31"/>
      <c r="JK149" s="31"/>
      <c r="JL149" s="31">
        <v>1.2708333333333334E-2</v>
      </c>
      <c r="JM149" s="31"/>
      <c r="JN149" s="31"/>
      <c r="JO149" s="31"/>
      <c r="JP149" s="31"/>
      <c r="JQ149" s="31"/>
      <c r="JR149" s="31"/>
      <c r="JS149" s="31"/>
      <c r="JT149" s="31"/>
      <c r="JU149" s="31"/>
      <c r="JV149" s="31"/>
      <c r="JW149" s="31"/>
      <c r="JX149" s="31"/>
      <c r="JY149" s="31"/>
      <c r="JZ149" s="31"/>
      <c r="KA149" s="31"/>
      <c r="KB149" s="31"/>
      <c r="KC149" s="31"/>
      <c r="KD149" s="31"/>
      <c r="KE149" s="31"/>
      <c r="KF149" s="31"/>
      <c r="KG149" s="31"/>
      <c r="KH149" s="31"/>
      <c r="KI149" s="31"/>
      <c r="KJ149" s="31"/>
      <c r="KK149" s="31"/>
      <c r="KL149" s="31"/>
      <c r="KM149" s="31"/>
      <c r="KN149" s="31"/>
      <c r="KO149" s="31"/>
      <c r="KP149" s="31"/>
      <c r="KQ149" s="31"/>
      <c r="KR149" s="31"/>
      <c r="KS149" s="31"/>
      <c r="KT149" s="31"/>
      <c r="KU149" s="31"/>
      <c r="KV149" s="31"/>
      <c r="KW149" s="31"/>
      <c r="KX149" s="31"/>
      <c r="KY149" s="31"/>
      <c r="KZ149" s="31"/>
      <c r="LA149" s="31"/>
      <c r="LB149" s="31"/>
      <c r="LC149" s="31"/>
      <c r="LD149" s="31"/>
      <c r="LE149" s="31"/>
      <c r="LF149" s="31"/>
      <c r="LG149" s="31"/>
      <c r="LH149" s="31"/>
      <c r="LI149" s="31"/>
      <c r="LJ149" s="31"/>
      <c r="LK149" s="31"/>
      <c r="LL149" s="31"/>
      <c r="LM149" s="31"/>
      <c r="LN149" s="31"/>
      <c r="LO149" s="31"/>
      <c r="LP149" s="31"/>
      <c r="LQ149" s="31"/>
      <c r="LR149" s="31"/>
      <c r="LS149" s="31"/>
      <c r="LT149" s="31"/>
      <c r="LU149" s="31"/>
      <c r="LV149" s="31"/>
      <c r="LW149" s="31"/>
      <c r="LX149" s="31"/>
      <c r="LY149" s="31"/>
      <c r="LZ149" s="31"/>
      <c r="MA149" s="31"/>
      <c r="MB149" s="31"/>
      <c r="MC149" s="31"/>
      <c r="MD149" s="31"/>
      <c r="ME149" s="31"/>
      <c r="MF149" s="31"/>
      <c r="MG149" s="31"/>
      <c r="MH149" s="31"/>
      <c r="MI149" s="31"/>
      <c r="MJ149" s="31"/>
      <c r="MK149" s="31"/>
      <c r="ML149" s="31"/>
      <c r="MM149" s="31"/>
      <c r="MN149" s="31"/>
      <c r="MO149" s="31"/>
      <c r="MP149" s="31"/>
      <c r="MQ149" s="31"/>
      <c r="MR149" s="31"/>
      <c r="MS149" s="31"/>
      <c r="MT149" s="31"/>
      <c r="MU149" s="31"/>
      <c r="MV149" s="31"/>
      <c r="MW149" s="31"/>
      <c r="MX149" s="31"/>
      <c r="MY149" s="31"/>
      <c r="MZ149" s="31"/>
      <c r="NA149" s="31"/>
      <c r="NB149" s="31"/>
      <c r="NC149" s="31"/>
      <c r="ND149" s="31"/>
      <c r="NE149" s="31"/>
      <c r="NF149" s="31"/>
      <c r="NG149" s="31"/>
      <c r="NH149" s="31"/>
      <c r="NI149" s="31"/>
      <c r="NJ149" s="31"/>
      <c r="NK149" s="31"/>
      <c r="NL149" s="31"/>
      <c r="NM149" s="31"/>
      <c r="NN149" s="31"/>
      <c r="NO149" s="31"/>
      <c r="NP149" s="31"/>
      <c r="NQ149" s="31"/>
      <c r="NR149" s="31"/>
      <c r="NS149" s="31"/>
      <c r="NT149" s="31"/>
      <c r="NU149" s="31"/>
      <c r="NV149" s="31"/>
      <c r="NW149" s="31"/>
      <c r="NX149" s="31"/>
      <c r="NY149" s="31"/>
      <c r="NZ149" s="31"/>
      <c r="OA149" s="31"/>
      <c r="OB149" s="31"/>
      <c r="OC149" s="31"/>
      <c r="OD149" s="31"/>
      <c r="OE149" s="31"/>
      <c r="OF149" s="31"/>
      <c r="OG149" s="31"/>
      <c r="OH149" s="31"/>
      <c r="OI149" s="31"/>
      <c r="OJ149" s="31"/>
      <c r="OK149" s="31"/>
      <c r="OL149" s="31"/>
      <c r="OM149" s="31"/>
      <c r="ON149" s="31"/>
      <c r="OO149" s="31"/>
    </row>
    <row r="150" spans="1:405" x14ac:dyDescent="0.2">
      <c r="A150" s="40" t="s">
        <v>179</v>
      </c>
      <c r="B150" s="102"/>
      <c r="C150" s="102"/>
      <c r="D150" s="102"/>
      <c r="E150" s="44" t="s">
        <v>3</v>
      </c>
      <c r="F150" s="45" t="str">
        <f t="shared" si="148"/>
        <v xml:space="preserve"> </v>
      </c>
      <c r="G150" s="45" t="str">
        <f t="shared" si="149"/>
        <v xml:space="preserve"> </v>
      </c>
      <c r="H150" s="45" t="str">
        <f t="shared" si="150"/>
        <v xml:space="preserve"> </v>
      </c>
      <c r="I150" s="45" t="str">
        <f t="shared" si="151"/>
        <v xml:space="preserve"> </v>
      </c>
      <c r="J150" s="45" t="str">
        <f t="shared" si="152"/>
        <v xml:space="preserve"> </v>
      </c>
      <c r="K150" s="45" t="str">
        <f t="shared" si="153"/>
        <v xml:space="preserve"> </v>
      </c>
      <c r="L150" s="45" t="str">
        <f t="shared" si="154"/>
        <v xml:space="preserve"> </v>
      </c>
      <c r="M150" s="45" t="str">
        <f t="shared" si="155"/>
        <v xml:space="preserve"> </v>
      </c>
      <c r="N150" s="45">
        <f t="shared" si="156"/>
        <v>1.5162037037037036E-2</v>
      </c>
      <c r="O150" s="45">
        <f t="shared" si="157"/>
        <v>1.5462962962962963E-2</v>
      </c>
      <c r="P150" s="45">
        <f t="shared" si="158"/>
        <v>1.3633826609347444E-2</v>
      </c>
      <c r="Q150" s="45">
        <f t="shared" si="159"/>
        <v>1.3078703703703703E-2</v>
      </c>
      <c r="R150" s="45">
        <f t="shared" si="160"/>
        <v>1.2499999999999999E-2</v>
      </c>
      <c r="S150" s="45" t="str">
        <f t="shared" si="161"/>
        <v xml:space="preserve"> </v>
      </c>
      <c r="T150" s="45" t="str">
        <f t="shared" si="162"/>
        <v xml:space="preserve"> </v>
      </c>
      <c r="U150" s="45">
        <f t="shared" si="145"/>
        <v>1.4427083333333333E-2</v>
      </c>
      <c r="V150" s="93">
        <f t="shared" si="163"/>
        <v>1.2442129629629629E-2</v>
      </c>
      <c r="W150" s="82">
        <f t="shared" si="164"/>
        <v>21</v>
      </c>
      <c r="X150" s="99">
        <f t="shared" si="113"/>
        <v>28</v>
      </c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>
        <v>1.6099537037037037E-2</v>
      </c>
      <c r="HA150" s="31"/>
      <c r="HB150" s="31"/>
      <c r="HC150" s="31">
        <v>1.4583333333333332E-2</v>
      </c>
      <c r="HD150" s="31">
        <v>1.480324074074074E-2</v>
      </c>
      <c r="HE150" s="31"/>
      <c r="HF150" s="31" t="s">
        <v>86</v>
      </c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>
        <v>1.5462962962962963E-2</v>
      </c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>
        <v>1.3599537037037037E-2</v>
      </c>
      <c r="IJ150" s="31">
        <v>1.3912037037037037E-2</v>
      </c>
      <c r="IK150" s="31"/>
      <c r="IL150" s="31"/>
      <c r="IM150" s="31"/>
      <c r="IN150" s="31">
        <v>1.4293981481481482E-2</v>
      </c>
      <c r="IO150" s="31"/>
      <c r="IP150" s="31">
        <v>1.3310185185185187E-2</v>
      </c>
      <c r="IQ150" s="31"/>
      <c r="IR150" s="31"/>
      <c r="IS150" s="31"/>
      <c r="IT150" s="31"/>
      <c r="IU150" s="31"/>
      <c r="IV150" s="31"/>
      <c r="IW150" s="31"/>
      <c r="IX150" s="31"/>
      <c r="IY150" s="31"/>
      <c r="IZ150" s="31">
        <v>1.3738425925925926E-2</v>
      </c>
      <c r="JA150" s="31"/>
      <c r="JB150" s="31"/>
      <c r="JC150" s="31"/>
      <c r="JD150" s="31">
        <v>1.3425925925925924E-2</v>
      </c>
      <c r="JE150" s="31">
        <v>1.3156693672839507E-2</v>
      </c>
      <c r="JF150" s="31"/>
      <c r="JG150" s="31">
        <v>1.2847222222222223E-2</v>
      </c>
      <c r="JH150" s="31"/>
      <c r="JI150" s="31"/>
      <c r="JJ150" s="31"/>
      <c r="JK150" s="31"/>
      <c r="JL150" s="31">
        <v>1.3460648148148147E-2</v>
      </c>
      <c r="JM150" s="31"/>
      <c r="JN150" s="31"/>
      <c r="JO150" s="31"/>
      <c r="JP150" s="31"/>
      <c r="JQ150" s="31">
        <v>1.275462962962963E-2</v>
      </c>
      <c r="JR150" s="31"/>
      <c r="JS150" s="31"/>
      <c r="JT150" s="31"/>
      <c r="JU150" s="31">
        <v>1.3888888888888888E-2</v>
      </c>
      <c r="JV150" s="31"/>
      <c r="JW150" s="31"/>
      <c r="JX150" s="31"/>
      <c r="JY150" s="31"/>
      <c r="JZ150" s="31"/>
      <c r="KA150" s="31"/>
      <c r="KB150" s="31"/>
      <c r="KC150" s="31"/>
      <c r="KD150" s="31">
        <v>1.2442129629629629E-2</v>
      </c>
      <c r="KE150" s="31"/>
      <c r="KF150" s="31"/>
      <c r="KG150" s="31"/>
      <c r="KH150" s="31"/>
      <c r="KI150" s="31"/>
      <c r="KJ150" s="31"/>
      <c r="KK150" s="31"/>
      <c r="KL150" s="31"/>
      <c r="KM150" s="31"/>
      <c r="KN150" s="31"/>
      <c r="KO150" s="31"/>
      <c r="KP150" s="31"/>
      <c r="KQ150" s="31"/>
      <c r="KR150" s="31"/>
      <c r="KS150" s="31"/>
      <c r="KT150" s="31"/>
      <c r="KU150" s="31"/>
      <c r="KV150" s="31"/>
      <c r="KW150" s="31"/>
      <c r="KX150" s="31"/>
      <c r="KY150" s="31"/>
      <c r="KZ150" s="31"/>
      <c r="LA150" s="31"/>
      <c r="LB150" s="31"/>
      <c r="LC150" s="31"/>
      <c r="LD150" s="31">
        <v>1.2499999999999999E-2</v>
      </c>
      <c r="LE150" s="31"/>
      <c r="LF150" s="31"/>
      <c r="LG150" s="31"/>
      <c r="LH150" s="31"/>
      <c r="LI150" s="31"/>
      <c r="LJ150" s="31"/>
      <c r="LK150" s="31"/>
      <c r="LL150" s="31"/>
      <c r="LM150" s="31"/>
      <c r="LN150" s="31"/>
      <c r="LO150" s="31"/>
      <c r="LP150" s="31"/>
      <c r="LQ150" s="31"/>
      <c r="LR150" s="31"/>
      <c r="LS150" s="31"/>
      <c r="LT150" s="31"/>
      <c r="LU150" s="31"/>
      <c r="LV150" s="31"/>
      <c r="LW150" s="31"/>
      <c r="LX150" s="31"/>
      <c r="LY150" s="31"/>
      <c r="LZ150" s="31"/>
      <c r="MA150" s="31"/>
      <c r="MB150" s="31"/>
      <c r="MC150" s="31"/>
      <c r="MD150" s="31"/>
      <c r="ME150" s="31"/>
      <c r="MF150" s="31"/>
      <c r="MG150" s="31"/>
      <c r="MH150" s="31"/>
      <c r="MI150" s="31"/>
      <c r="MJ150" s="31"/>
      <c r="MK150" s="31"/>
      <c r="ML150" s="31"/>
      <c r="MM150" s="31"/>
      <c r="MN150" s="31"/>
      <c r="MO150" s="31"/>
      <c r="MP150" s="31"/>
      <c r="MQ150" s="31"/>
      <c r="MR150" s="31"/>
      <c r="MS150" s="31"/>
      <c r="MT150" s="31"/>
      <c r="MU150" s="31"/>
      <c r="MV150" s="31"/>
      <c r="MW150" s="31"/>
      <c r="MX150" s="31"/>
      <c r="MY150" s="31"/>
      <c r="MZ150" s="31"/>
      <c r="NA150" s="31"/>
      <c r="NB150" s="31"/>
      <c r="NC150" s="31"/>
      <c r="ND150" s="31"/>
      <c r="NE150" s="31"/>
      <c r="NF150" s="31"/>
      <c r="NG150" s="31"/>
      <c r="NH150" s="31"/>
      <c r="NI150" s="31"/>
      <c r="NJ150" s="31"/>
      <c r="NK150" s="31"/>
      <c r="NL150" s="31"/>
      <c r="NM150" s="31"/>
      <c r="NN150" s="31"/>
      <c r="NO150" s="31"/>
      <c r="NP150" s="31"/>
      <c r="NQ150" s="31"/>
      <c r="NR150" s="31"/>
      <c r="NS150" s="31"/>
      <c r="NT150" s="31"/>
      <c r="NU150" s="31">
        <v>1.4467592592592593E-2</v>
      </c>
      <c r="NV150" s="31"/>
      <c r="NW150" s="31" t="s">
        <v>53</v>
      </c>
      <c r="NX150" s="31">
        <v>1.4386574074074072E-2</v>
      </c>
      <c r="NY150" s="31"/>
      <c r="NZ150" s="31"/>
      <c r="OA150" s="31"/>
      <c r="OB150" s="31"/>
      <c r="OC150" s="31"/>
      <c r="OD150" s="31"/>
      <c r="OE150" s="31"/>
      <c r="OF150" s="31"/>
      <c r="OG150" s="31"/>
      <c r="OH150" s="31"/>
      <c r="OI150" s="31"/>
      <c r="OJ150" s="31"/>
      <c r="OK150" s="31"/>
      <c r="OL150" s="31"/>
      <c r="OM150" s="31"/>
      <c r="ON150" s="31"/>
      <c r="OO150" s="31"/>
    </row>
    <row r="151" spans="1:405" x14ac:dyDescent="0.2">
      <c r="A151" s="40" t="s">
        <v>101</v>
      </c>
      <c r="B151" s="102"/>
      <c r="C151" s="102"/>
      <c r="D151" s="102"/>
      <c r="E151" s="44" t="s">
        <v>3</v>
      </c>
      <c r="F151" s="45" t="str">
        <f t="shared" si="148"/>
        <v xml:space="preserve"> </v>
      </c>
      <c r="G151" s="45" t="str">
        <f t="shared" si="149"/>
        <v xml:space="preserve"> </v>
      </c>
      <c r="H151" s="45" t="str">
        <f t="shared" si="150"/>
        <v xml:space="preserve"> </v>
      </c>
      <c r="I151" s="45" t="str">
        <f t="shared" si="151"/>
        <v xml:space="preserve"> </v>
      </c>
      <c r="J151" s="45" t="str">
        <f t="shared" si="152"/>
        <v xml:space="preserve"> </v>
      </c>
      <c r="K151" s="45" t="str">
        <f t="shared" si="153"/>
        <v xml:space="preserve"> </v>
      </c>
      <c r="L151" s="45">
        <f t="shared" si="154"/>
        <v>1.2662037037037038E-2</v>
      </c>
      <c r="M151" s="45" t="str">
        <f t="shared" si="155"/>
        <v xml:space="preserve"> </v>
      </c>
      <c r="N151" s="45" t="str">
        <f t="shared" si="156"/>
        <v xml:space="preserve"> </v>
      </c>
      <c r="O151" s="45" t="str">
        <f t="shared" si="157"/>
        <v xml:space="preserve"> </v>
      </c>
      <c r="P151" s="45" t="str">
        <f t="shared" si="158"/>
        <v xml:space="preserve"> </v>
      </c>
      <c r="Q151" s="45">
        <f t="shared" si="159"/>
        <v>1.4741512345679011E-2</v>
      </c>
      <c r="R151" s="45" t="str">
        <f t="shared" si="160"/>
        <v xml:space="preserve"> </v>
      </c>
      <c r="S151" s="45" t="str">
        <f t="shared" si="161"/>
        <v xml:space="preserve"> </v>
      </c>
      <c r="T151" s="45" t="str">
        <f t="shared" si="162"/>
        <v xml:space="preserve"> </v>
      </c>
      <c r="U151" s="45" t="str">
        <f t="shared" si="145"/>
        <v xml:space="preserve"> </v>
      </c>
      <c r="V151" s="93">
        <f t="shared" si="163"/>
        <v>1.2615740740740742E-2</v>
      </c>
      <c r="W151" s="82">
        <f t="shared" si="164"/>
        <v>5</v>
      </c>
      <c r="X151" s="99">
        <f t="shared" si="113"/>
        <v>5</v>
      </c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>
        <v>1.2615740740740742E-2</v>
      </c>
      <c r="EM151" s="31"/>
      <c r="EN151" s="31"/>
      <c r="EO151" s="31">
        <v>1.2708333333333334E-2</v>
      </c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  <c r="IW151" s="31"/>
      <c r="IX151" s="31"/>
      <c r="IY151" s="31"/>
      <c r="IZ151" s="31"/>
      <c r="JA151" s="31"/>
      <c r="JB151" s="31"/>
      <c r="JC151" s="31"/>
      <c r="JD151" s="31"/>
      <c r="JE151" s="31"/>
      <c r="JF151" s="31"/>
      <c r="JG151" s="31"/>
      <c r="JH151" s="31"/>
      <c r="JI151" s="31"/>
      <c r="JJ151" s="31"/>
      <c r="JK151" s="31"/>
      <c r="JL151" s="31"/>
      <c r="JM151" s="31"/>
      <c r="JN151" s="31"/>
      <c r="JO151" s="31"/>
      <c r="JP151" s="31"/>
      <c r="JQ151" s="31"/>
      <c r="JR151" s="31"/>
      <c r="JS151" s="31"/>
      <c r="JT151" s="31"/>
      <c r="JU151" s="31"/>
      <c r="JV151" s="31"/>
      <c r="JW151" s="31"/>
      <c r="JX151" s="31"/>
      <c r="JY151" s="31">
        <v>1.5509259259259257E-2</v>
      </c>
      <c r="JZ151" s="31">
        <v>1.4247685185185184E-2</v>
      </c>
      <c r="KA151" s="31">
        <v>1.4467592592592593E-2</v>
      </c>
      <c r="KB151" s="31"/>
      <c r="KC151" s="31"/>
      <c r="KD151" s="31"/>
      <c r="KE151" s="31"/>
      <c r="KF151" s="31"/>
      <c r="KG151" s="31"/>
      <c r="KH151" s="31"/>
      <c r="KI151" s="31"/>
      <c r="KJ151" s="31"/>
      <c r="KK151" s="31"/>
      <c r="KL151" s="31"/>
      <c r="KM151" s="31"/>
      <c r="KN151" s="31"/>
      <c r="KO151" s="31"/>
      <c r="KP151" s="31"/>
      <c r="KQ151" s="31"/>
      <c r="KR151" s="31"/>
      <c r="KS151" s="31"/>
      <c r="KT151" s="31"/>
      <c r="KU151" s="31"/>
      <c r="KV151" s="31"/>
      <c r="KW151" s="31"/>
      <c r="KX151" s="31"/>
      <c r="KY151" s="31"/>
      <c r="KZ151" s="31"/>
      <c r="LA151" s="31"/>
      <c r="LB151" s="31"/>
      <c r="LC151" s="31"/>
      <c r="LD151" s="31"/>
      <c r="LE151" s="31"/>
      <c r="LF151" s="31"/>
      <c r="LG151" s="31"/>
      <c r="LH151" s="31"/>
      <c r="LI151" s="31"/>
      <c r="LJ151" s="31"/>
      <c r="LK151" s="31"/>
      <c r="LL151" s="31"/>
      <c r="LM151" s="31"/>
      <c r="LN151" s="31"/>
      <c r="LO151" s="31"/>
      <c r="LP151" s="31"/>
      <c r="LQ151" s="31"/>
      <c r="LR151" s="31"/>
      <c r="LS151" s="31"/>
      <c r="LT151" s="31"/>
      <c r="LU151" s="31"/>
      <c r="LV151" s="31"/>
      <c r="LW151" s="31"/>
      <c r="LX151" s="31"/>
      <c r="LY151" s="31"/>
      <c r="LZ151" s="31"/>
      <c r="MA151" s="31"/>
      <c r="MB151" s="31"/>
      <c r="MC151" s="31"/>
      <c r="MD151" s="31"/>
      <c r="ME151" s="31"/>
      <c r="MF151" s="31"/>
      <c r="MG151" s="31"/>
      <c r="MH151" s="31"/>
      <c r="MI151" s="31"/>
      <c r="MJ151" s="31"/>
      <c r="MK151" s="31"/>
      <c r="ML151" s="31"/>
      <c r="MM151" s="31"/>
      <c r="MN151" s="31"/>
      <c r="MO151" s="31"/>
      <c r="MP151" s="31"/>
      <c r="MQ151" s="31"/>
      <c r="MR151" s="31"/>
      <c r="MS151" s="31"/>
      <c r="MT151" s="31"/>
      <c r="MU151" s="31"/>
      <c r="MV151" s="31"/>
      <c r="MW151" s="31"/>
      <c r="MX151" s="31"/>
      <c r="MY151" s="31"/>
      <c r="MZ151" s="31"/>
      <c r="NA151" s="31"/>
      <c r="NB151" s="31"/>
      <c r="NC151" s="31"/>
      <c r="ND151" s="31"/>
      <c r="NE151" s="31"/>
      <c r="NF151" s="31"/>
      <c r="NG151" s="31"/>
      <c r="NH151" s="31"/>
      <c r="NI151" s="31"/>
      <c r="NJ151" s="31"/>
      <c r="NK151" s="31"/>
      <c r="NL151" s="31"/>
      <c r="NM151" s="31"/>
      <c r="NN151" s="31"/>
      <c r="NO151" s="31"/>
      <c r="NP151" s="31"/>
      <c r="NQ151" s="31"/>
      <c r="NR151" s="31"/>
      <c r="NS151" s="31"/>
      <c r="NT151" s="31"/>
      <c r="NU151" s="31"/>
      <c r="NV151" s="31"/>
      <c r="NW151" s="31"/>
      <c r="NX151" s="31"/>
      <c r="NY151" s="31"/>
      <c r="NZ151" s="31"/>
      <c r="OA151" s="31"/>
      <c r="OB151" s="31"/>
      <c r="OC151" s="31"/>
      <c r="OD151" s="31"/>
      <c r="OE151" s="31"/>
      <c r="OF151" s="31"/>
      <c r="OG151" s="31"/>
      <c r="OH151" s="31"/>
      <c r="OI151" s="31"/>
      <c r="OJ151" s="31"/>
      <c r="OK151" s="31"/>
      <c r="OL151" s="31"/>
      <c r="OM151" s="31"/>
      <c r="ON151" s="31"/>
      <c r="OO151" s="31"/>
    </row>
    <row r="152" spans="1:405" x14ac:dyDescent="0.2">
      <c r="A152" s="40" t="s">
        <v>5</v>
      </c>
      <c r="B152" s="102"/>
      <c r="C152" s="102"/>
      <c r="D152" s="102"/>
      <c r="E152" s="44" t="s">
        <v>3</v>
      </c>
      <c r="F152" s="45" t="str">
        <f t="shared" si="148"/>
        <v xml:space="preserve"> </v>
      </c>
      <c r="G152" s="45">
        <f t="shared" si="149"/>
        <v>1.3229166666666665E-2</v>
      </c>
      <c r="H152" s="45" t="str">
        <f t="shared" si="150"/>
        <v xml:space="preserve"> </v>
      </c>
      <c r="I152" s="45" t="str">
        <f t="shared" si="151"/>
        <v xml:space="preserve"> </v>
      </c>
      <c r="J152" s="45" t="str">
        <f t="shared" si="152"/>
        <v xml:space="preserve"> </v>
      </c>
      <c r="K152" s="45" t="str">
        <f t="shared" si="153"/>
        <v xml:space="preserve"> </v>
      </c>
      <c r="L152" s="45" t="str">
        <f t="shared" si="154"/>
        <v xml:space="preserve"> </v>
      </c>
      <c r="M152" s="45" t="str">
        <f t="shared" si="155"/>
        <v xml:space="preserve"> </v>
      </c>
      <c r="N152" s="45" t="str">
        <f t="shared" si="156"/>
        <v xml:space="preserve"> </v>
      </c>
      <c r="O152" s="45" t="str">
        <f t="shared" si="157"/>
        <v xml:space="preserve"> </v>
      </c>
      <c r="P152" s="45" t="str">
        <f t="shared" si="158"/>
        <v xml:space="preserve"> </v>
      </c>
      <c r="Q152" s="45" t="str">
        <f t="shared" si="159"/>
        <v xml:space="preserve"> </v>
      </c>
      <c r="R152" s="45" t="str">
        <f t="shared" si="160"/>
        <v xml:space="preserve"> </v>
      </c>
      <c r="S152" s="45" t="str">
        <f t="shared" si="161"/>
        <v xml:space="preserve"> </v>
      </c>
      <c r="T152" s="45" t="str">
        <f t="shared" si="162"/>
        <v xml:space="preserve"> </v>
      </c>
      <c r="U152" s="45" t="str">
        <f t="shared" si="145"/>
        <v xml:space="preserve"> </v>
      </c>
      <c r="V152" s="93">
        <f t="shared" si="163"/>
        <v>1.2685185185185183E-2</v>
      </c>
      <c r="W152" s="82">
        <f t="shared" si="164"/>
        <v>2</v>
      </c>
      <c r="X152" s="99">
        <f t="shared" si="113"/>
        <v>2</v>
      </c>
      <c r="Y152" s="31"/>
      <c r="Z152" s="31"/>
      <c r="AA152" s="31"/>
      <c r="AB152" s="31"/>
      <c r="AC152" s="31"/>
      <c r="AD152" s="31"/>
      <c r="AE152" s="31"/>
      <c r="AF152" s="31"/>
      <c r="AG152" s="31">
        <v>1.3773148148148147E-2</v>
      </c>
      <c r="AH152" s="31"/>
      <c r="AI152" s="31">
        <v>1.2685185185185183E-2</v>
      </c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  <c r="IW152" s="31"/>
      <c r="IX152" s="31"/>
      <c r="IY152" s="31"/>
      <c r="IZ152" s="31"/>
      <c r="JA152" s="31"/>
      <c r="JB152" s="31"/>
      <c r="JC152" s="31"/>
      <c r="JD152" s="31"/>
      <c r="JE152" s="31"/>
      <c r="JF152" s="31"/>
      <c r="JG152" s="31"/>
      <c r="JH152" s="31"/>
      <c r="JI152" s="31"/>
      <c r="JJ152" s="31"/>
      <c r="JK152" s="31"/>
      <c r="JL152" s="31"/>
      <c r="JM152" s="31"/>
      <c r="JN152" s="31"/>
      <c r="JO152" s="31"/>
      <c r="JP152" s="31"/>
      <c r="JQ152" s="31"/>
      <c r="JR152" s="31"/>
      <c r="JS152" s="31"/>
      <c r="JT152" s="31"/>
      <c r="JU152" s="31"/>
      <c r="JV152" s="31"/>
      <c r="JW152" s="31"/>
      <c r="JX152" s="31"/>
      <c r="JY152" s="31"/>
      <c r="JZ152" s="31"/>
      <c r="KA152" s="31"/>
      <c r="KB152" s="31"/>
      <c r="KC152" s="31"/>
      <c r="KD152" s="31"/>
      <c r="KE152" s="31"/>
      <c r="KF152" s="31"/>
      <c r="KG152" s="31"/>
      <c r="KH152" s="31"/>
      <c r="KI152" s="31"/>
      <c r="KJ152" s="31"/>
      <c r="KK152" s="31"/>
      <c r="KL152" s="31"/>
      <c r="KM152" s="31"/>
      <c r="KN152" s="31"/>
      <c r="KO152" s="31"/>
      <c r="KP152" s="31"/>
      <c r="KQ152" s="31"/>
      <c r="KR152" s="31"/>
      <c r="KS152" s="31"/>
      <c r="KT152" s="31"/>
      <c r="KU152" s="31"/>
      <c r="KV152" s="31"/>
      <c r="KW152" s="31"/>
      <c r="KX152" s="31"/>
      <c r="KY152" s="31"/>
      <c r="KZ152" s="31"/>
      <c r="LA152" s="31"/>
      <c r="LB152" s="31"/>
      <c r="LC152" s="31"/>
      <c r="LD152" s="31"/>
      <c r="LE152" s="31"/>
      <c r="LF152" s="31"/>
      <c r="LG152" s="31"/>
      <c r="LH152" s="31"/>
      <c r="LI152" s="31"/>
      <c r="LJ152" s="31"/>
      <c r="LK152" s="31"/>
      <c r="LL152" s="31"/>
      <c r="LM152" s="31"/>
      <c r="LN152" s="31"/>
      <c r="LO152" s="31"/>
      <c r="LP152" s="31"/>
      <c r="LQ152" s="31"/>
      <c r="LR152" s="31"/>
      <c r="LS152" s="31"/>
      <c r="LT152" s="31"/>
      <c r="LU152" s="31"/>
      <c r="LV152" s="31"/>
      <c r="LW152" s="31"/>
      <c r="LX152" s="31"/>
      <c r="LY152" s="31"/>
      <c r="LZ152" s="31"/>
      <c r="MA152" s="31"/>
      <c r="MB152" s="31"/>
      <c r="MC152" s="31"/>
      <c r="MD152" s="31"/>
      <c r="ME152" s="31"/>
      <c r="MF152" s="31"/>
      <c r="MG152" s="31"/>
      <c r="MH152" s="31"/>
      <c r="MI152" s="31"/>
      <c r="MJ152" s="31"/>
      <c r="MK152" s="31"/>
      <c r="ML152" s="31"/>
      <c r="MM152" s="31"/>
      <c r="MN152" s="31"/>
      <c r="MO152" s="31"/>
      <c r="MP152" s="31"/>
      <c r="MQ152" s="31"/>
      <c r="MR152" s="31"/>
      <c r="MS152" s="31"/>
      <c r="MT152" s="31"/>
      <c r="MU152" s="31"/>
      <c r="MV152" s="31"/>
      <c r="MW152" s="31"/>
      <c r="MX152" s="31"/>
      <c r="MY152" s="31"/>
      <c r="MZ152" s="31"/>
      <c r="NA152" s="31"/>
      <c r="NB152" s="31"/>
      <c r="NC152" s="31"/>
      <c r="ND152" s="31"/>
      <c r="NE152" s="31"/>
      <c r="NF152" s="31"/>
      <c r="NG152" s="31"/>
      <c r="NH152" s="31"/>
      <c r="NI152" s="31"/>
      <c r="NJ152" s="31"/>
      <c r="NK152" s="31"/>
      <c r="NL152" s="31"/>
      <c r="NM152" s="31"/>
      <c r="NN152" s="31"/>
      <c r="NO152" s="31"/>
      <c r="NP152" s="31"/>
      <c r="NQ152" s="31"/>
      <c r="NR152" s="31"/>
      <c r="NS152" s="31"/>
      <c r="NT152" s="31"/>
      <c r="NU152" s="31"/>
      <c r="NV152" s="31"/>
      <c r="NW152" s="31"/>
      <c r="NX152" s="31"/>
      <c r="NY152" s="31"/>
      <c r="NZ152" s="31"/>
      <c r="OA152" s="31"/>
      <c r="OB152" s="31"/>
      <c r="OC152" s="31"/>
      <c r="OD152" s="31"/>
      <c r="OE152" s="31"/>
      <c r="OF152" s="31"/>
      <c r="OG152" s="31"/>
      <c r="OH152" s="31"/>
      <c r="OI152" s="31"/>
      <c r="OJ152" s="31"/>
      <c r="OK152" s="31"/>
      <c r="OL152" s="31"/>
      <c r="OM152" s="31"/>
      <c r="ON152" s="31"/>
      <c r="OO152" s="31"/>
    </row>
    <row r="153" spans="1:405" x14ac:dyDescent="0.2">
      <c r="A153" s="40" t="s">
        <v>67</v>
      </c>
      <c r="B153" s="102"/>
      <c r="C153" s="102"/>
      <c r="D153" s="102"/>
      <c r="E153" s="44" t="s">
        <v>3</v>
      </c>
      <c r="F153" s="45" t="str">
        <f t="shared" si="148"/>
        <v xml:space="preserve"> </v>
      </c>
      <c r="G153" s="45" t="str">
        <f t="shared" si="149"/>
        <v xml:space="preserve"> </v>
      </c>
      <c r="H153" s="45" t="str">
        <f t="shared" si="150"/>
        <v xml:space="preserve"> </v>
      </c>
      <c r="I153" s="45">
        <f t="shared" si="151"/>
        <v>1.5636574074074074E-2</v>
      </c>
      <c r="J153" s="45" t="str">
        <f t="shared" si="152"/>
        <v xml:space="preserve"> </v>
      </c>
      <c r="K153" s="45" t="str">
        <f t="shared" si="153"/>
        <v xml:space="preserve"> </v>
      </c>
      <c r="L153" s="45" t="str">
        <f t="shared" si="154"/>
        <v xml:space="preserve"> </v>
      </c>
      <c r="M153" s="45">
        <f t="shared" si="155"/>
        <v>1.3585069444444443E-2</v>
      </c>
      <c r="N153" s="45" t="str">
        <f t="shared" si="156"/>
        <v xml:space="preserve"> </v>
      </c>
      <c r="O153" s="45">
        <f t="shared" si="157"/>
        <v>1.3121141975308642E-2</v>
      </c>
      <c r="P153" s="45">
        <f t="shared" si="158"/>
        <v>1.3801809413580246E-2</v>
      </c>
      <c r="Q153" s="45">
        <f t="shared" si="159"/>
        <v>1.3526234567901236E-2</v>
      </c>
      <c r="R153" s="45" t="str">
        <f t="shared" si="160"/>
        <v xml:space="preserve"> </v>
      </c>
      <c r="S153" s="45" t="str">
        <f t="shared" si="161"/>
        <v xml:space="preserve"> </v>
      </c>
      <c r="T153" s="45" t="str">
        <f t="shared" si="162"/>
        <v xml:space="preserve"> </v>
      </c>
      <c r="U153" s="45" t="str">
        <f t="shared" si="145"/>
        <v xml:space="preserve"> </v>
      </c>
      <c r="V153" s="93">
        <f t="shared" si="163"/>
        <v>1.2708333333333334E-2</v>
      </c>
      <c r="W153" s="82">
        <f t="shared" si="164"/>
        <v>25</v>
      </c>
      <c r="X153" s="99">
        <f t="shared" si="113"/>
        <v>53</v>
      </c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>
        <v>1.5636574074074074E-2</v>
      </c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>
        <v>1.3553240740740741E-2</v>
      </c>
      <c r="FY153" s="31"/>
      <c r="FZ153" s="31"/>
      <c r="GA153" s="31"/>
      <c r="GB153" s="31">
        <v>1.4108796296296295E-2</v>
      </c>
      <c r="GC153" s="31">
        <v>1.3252314814814814E-2</v>
      </c>
      <c r="GD153" s="31"/>
      <c r="GE153" s="31"/>
      <c r="GF153" s="31">
        <v>1.3425925925925924E-2</v>
      </c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>
        <v>1.3344907407407408E-2</v>
      </c>
      <c r="HR153" s="31"/>
      <c r="HS153" s="31"/>
      <c r="HT153" s="31">
        <v>1.3287037037037036E-2</v>
      </c>
      <c r="HU153" s="31"/>
      <c r="HV153" s="31"/>
      <c r="HW153" s="31"/>
      <c r="HX153" s="31">
        <v>1.3194444444444444E-2</v>
      </c>
      <c r="HY153" s="31"/>
      <c r="HZ153" s="31">
        <v>1.2708333333333334E-2</v>
      </c>
      <c r="IA153" s="31"/>
      <c r="IB153" s="31">
        <v>1.2708333333333334E-2</v>
      </c>
      <c r="IC153" s="31">
        <v>1.3483796296296298E-2</v>
      </c>
      <c r="ID153" s="31"/>
      <c r="IE153" s="31"/>
      <c r="IF153" s="31"/>
      <c r="IG153" s="31"/>
      <c r="IH153" s="31"/>
      <c r="II153" s="31"/>
      <c r="IJ153" s="31">
        <v>1.3796296296296298E-2</v>
      </c>
      <c r="IK153" s="31"/>
      <c r="IL153" s="31"/>
      <c r="IM153" s="31"/>
      <c r="IN153" s="31"/>
      <c r="IO153" s="31">
        <v>1.3668981481481482E-2</v>
      </c>
      <c r="IP153" s="31"/>
      <c r="IQ153" s="31"/>
      <c r="IR153" s="31"/>
      <c r="IS153" s="31"/>
      <c r="IT153" s="31"/>
      <c r="IU153" s="31">
        <v>1.3784722222222224E-2</v>
      </c>
      <c r="IV153" s="31"/>
      <c r="IW153" s="31">
        <v>1.3680555555555555E-2</v>
      </c>
      <c r="IX153" s="31"/>
      <c r="IY153" s="31"/>
      <c r="IZ153" s="31"/>
      <c r="JA153" s="31"/>
      <c r="JB153" s="31"/>
      <c r="JC153" s="31"/>
      <c r="JD153" s="31"/>
      <c r="JE153" s="31">
        <v>1.4078491512345677E-2</v>
      </c>
      <c r="JF153" s="31"/>
      <c r="JG153" s="31">
        <v>1.3784722222222224E-2</v>
      </c>
      <c r="JH153" s="31">
        <v>1.3541666666666667E-2</v>
      </c>
      <c r="JI153" s="31"/>
      <c r="JJ153" s="31">
        <v>1.3541666666666667E-2</v>
      </c>
      <c r="JK153" s="31"/>
      <c r="JL153" s="31">
        <v>1.4143518518518519E-2</v>
      </c>
      <c r="JM153" s="31">
        <v>1.3287037037037036E-2</v>
      </c>
      <c r="JN153" s="31">
        <v>1.3182870370370371E-2</v>
      </c>
      <c r="JO153" s="31">
        <v>1.4004629629629631E-2</v>
      </c>
      <c r="JP153" s="31"/>
      <c r="JQ153" s="31">
        <v>1.3263888888888889E-2</v>
      </c>
      <c r="JR153" s="31"/>
      <c r="JS153" s="31">
        <v>1.298611111111111E-2</v>
      </c>
      <c r="JT153" s="31"/>
      <c r="JU153" s="31"/>
      <c r="JV153" s="31"/>
      <c r="JW153" s="31"/>
      <c r="JX153" s="31"/>
      <c r="JY153" s="31"/>
      <c r="JZ153" s="31"/>
      <c r="KA153" s="31"/>
      <c r="KB153" s="31"/>
      <c r="KC153" s="31"/>
      <c r="KD153" s="31"/>
      <c r="KE153" s="31"/>
      <c r="KF153" s="31"/>
      <c r="KG153" s="31"/>
      <c r="KH153" s="31"/>
      <c r="KI153" s="31"/>
      <c r="KJ153" s="31"/>
      <c r="KK153" s="31"/>
      <c r="KL153" s="31"/>
      <c r="KM153" s="31"/>
      <c r="KN153" s="31"/>
      <c r="KO153" s="31"/>
      <c r="KP153" s="31"/>
      <c r="KQ153" s="31"/>
      <c r="KR153" s="31"/>
      <c r="KS153" s="31"/>
      <c r="KT153" s="31"/>
      <c r="KU153" s="31"/>
      <c r="KV153" s="31"/>
      <c r="KW153" s="31"/>
      <c r="KX153" s="31"/>
      <c r="KY153" s="31"/>
      <c r="KZ153" s="31"/>
      <c r="LA153" s="31"/>
      <c r="LB153" s="31"/>
      <c r="LC153" s="31"/>
      <c r="LD153" s="31"/>
      <c r="LE153" s="31"/>
      <c r="LF153" s="31"/>
      <c r="LG153" s="31"/>
      <c r="LH153" s="31"/>
      <c r="LI153" s="31"/>
      <c r="LJ153" s="31"/>
      <c r="LK153" s="31"/>
      <c r="LL153" s="31"/>
      <c r="LM153" s="31"/>
      <c r="LN153" s="31"/>
      <c r="LO153" s="31"/>
      <c r="LP153" s="31"/>
      <c r="LQ153" s="31"/>
      <c r="LR153" s="31"/>
      <c r="LS153" s="31"/>
      <c r="LT153" s="31"/>
      <c r="LU153" s="31"/>
      <c r="LV153" s="31"/>
      <c r="LW153" s="31"/>
      <c r="LX153" s="31"/>
      <c r="LY153" s="31"/>
      <c r="LZ153" s="31"/>
      <c r="MA153" s="31"/>
      <c r="MB153" s="31"/>
      <c r="MC153" s="31"/>
      <c r="MD153" s="31"/>
      <c r="ME153" s="31"/>
      <c r="MF153" s="31"/>
      <c r="MG153" s="31"/>
      <c r="MH153" s="31"/>
      <c r="MI153" s="31"/>
      <c r="MJ153" s="31"/>
      <c r="MK153" s="31"/>
      <c r="ML153" s="31"/>
      <c r="MM153" s="31"/>
      <c r="MN153" s="31"/>
      <c r="MO153" s="31"/>
      <c r="MP153" s="31"/>
      <c r="MQ153" s="31"/>
      <c r="MR153" s="31"/>
      <c r="MS153" s="31"/>
      <c r="MT153" s="31"/>
      <c r="MU153" s="31"/>
      <c r="MV153" s="31"/>
      <c r="MW153" s="31"/>
      <c r="MX153" s="31"/>
      <c r="MY153" s="31"/>
      <c r="MZ153" s="31"/>
      <c r="NA153" s="31"/>
      <c r="NB153" s="31"/>
      <c r="NC153" s="31"/>
      <c r="ND153" s="31"/>
      <c r="NE153" s="31"/>
      <c r="NF153" s="31"/>
      <c r="NG153" s="31"/>
      <c r="NH153" s="31"/>
      <c r="NI153" s="31"/>
      <c r="NJ153" s="31"/>
      <c r="NK153" s="31"/>
      <c r="NL153" s="31"/>
      <c r="NM153" s="31"/>
      <c r="NN153" s="31"/>
      <c r="NO153" s="31"/>
      <c r="NP153" s="31"/>
      <c r="NQ153" s="31"/>
      <c r="NR153" s="31"/>
      <c r="NS153" s="31"/>
      <c r="NT153" s="31"/>
      <c r="NU153" s="31"/>
      <c r="NV153" s="31"/>
      <c r="NW153" s="31"/>
      <c r="NX153" s="31"/>
      <c r="NY153" s="31"/>
      <c r="NZ153" s="31"/>
      <c r="OA153" s="31"/>
      <c r="OB153" s="31"/>
      <c r="OC153" s="31"/>
      <c r="OD153" s="31"/>
      <c r="OE153" s="31"/>
      <c r="OF153" s="31"/>
      <c r="OG153" s="31"/>
      <c r="OH153" s="31"/>
      <c r="OI153" s="31"/>
      <c r="OJ153" s="31"/>
      <c r="OK153" s="31"/>
      <c r="OL153" s="31"/>
      <c r="OM153" s="31"/>
      <c r="ON153" s="31"/>
      <c r="OO153" s="31"/>
    </row>
    <row r="154" spans="1:405" x14ac:dyDescent="0.2">
      <c r="A154" s="40" t="s">
        <v>192</v>
      </c>
      <c r="B154" s="102"/>
      <c r="C154" s="102"/>
      <c r="D154" s="102"/>
      <c r="E154" s="44" t="s">
        <v>3</v>
      </c>
      <c r="F154" s="45" t="str">
        <f t="shared" si="148"/>
        <v xml:space="preserve"> </v>
      </c>
      <c r="G154" s="45" t="str">
        <f t="shared" si="149"/>
        <v xml:space="preserve"> </v>
      </c>
      <c r="H154" s="45" t="str">
        <f t="shared" si="150"/>
        <v xml:space="preserve"> </v>
      </c>
      <c r="I154" s="45" t="str">
        <f t="shared" si="151"/>
        <v xml:space="preserve"> </v>
      </c>
      <c r="J154" s="45" t="str">
        <f t="shared" si="152"/>
        <v xml:space="preserve"> </v>
      </c>
      <c r="K154" s="45" t="str">
        <f t="shared" si="153"/>
        <v xml:space="preserve"> </v>
      </c>
      <c r="L154" s="45">
        <f t="shared" si="154"/>
        <v>1.5486111111111112E-2</v>
      </c>
      <c r="M154" s="45" t="str">
        <f t="shared" si="155"/>
        <v xml:space="preserve"> </v>
      </c>
      <c r="N154" s="45" t="str">
        <f t="shared" si="156"/>
        <v xml:space="preserve"> </v>
      </c>
      <c r="O154" s="45">
        <f t="shared" si="157"/>
        <v>1.3753858024691361E-2</v>
      </c>
      <c r="P154" s="45">
        <f t="shared" si="158"/>
        <v>1.4544753086419752E-2</v>
      </c>
      <c r="Q154" s="45">
        <f t="shared" si="159"/>
        <v>1.4754629629629628E-2</v>
      </c>
      <c r="R154" s="45">
        <f t="shared" si="160"/>
        <v>1.4756944444444446E-2</v>
      </c>
      <c r="S154" s="45" t="str">
        <f t="shared" si="161"/>
        <v xml:space="preserve"> </v>
      </c>
      <c r="T154" s="45" t="str">
        <f t="shared" si="162"/>
        <v xml:space="preserve"> </v>
      </c>
      <c r="U154" s="45" t="str">
        <f t="shared" si="145"/>
        <v xml:space="preserve"> </v>
      </c>
      <c r="V154" s="93">
        <f t="shared" si="163"/>
        <v>1.2789351851851852E-2</v>
      </c>
      <c r="W154" s="82">
        <f t="shared" si="164"/>
        <v>17</v>
      </c>
      <c r="X154" s="99">
        <f t="shared" si="113"/>
        <v>18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>
        <v>1.5486111111111112E-2</v>
      </c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>
        <v>1.4155092592592592E-2</v>
      </c>
      <c r="HI154" s="31"/>
      <c r="HJ154" s="31"/>
      <c r="HK154" s="31">
        <v>1.4189814814814815E-2</v>
      </c>
      <c r="HL154" s="31">
        <v>1.4270833333333335E-2</v>
      </c>
      <c r="HM154" s="31">
        <v>1.3958333333333335E-2</v>
      </c>
      <c r="HN154" s="31"/>
      <c r="HO154" s="31">
        <v>1.315972222222222E-2</v>
      </c>
      <c r="HP154" s="31"/>
      <c r="HQ154" s="31">
        <v>1.2789351851851852E-2</v>
      </c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 t="s">
        <v>53</v>
      </c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>
        <v>1.486111111111111E-2</v>
      </c>
      <c r="IU154" s="31"/>
      <c r="IV154" s="31"/>
      <c r="IW154" s="31"/>
      <c r="IX154" s="31">
        <v>1.4363425925925925E-2</v>
      </c>
      <c r="IY154" s="31"/>
      <c r="IZ154" s="31"/>
      <c r="JA154" s="31"/>
      <c r="JB154" s="31"/>
      <c r="JC154" s="31">
        <v>1.4409722222222221E-2</v>
      </c>
      <c r="JD154" s="31"/>
      <c r="JE154" s="31"/>
      <c r="JF154" s="31"/>
      <c r="JG154" s="31"/>
      <c r="JH154" s="31"/>
      <c r="JI154" s="31"/>
      <c r="JJ154" s="31"/>
      <c r="JK154" s="31"/>
      <c r="JL154" s="31"/>
      <c r="JM154" s="31"/>
      <c r="JN154" s="31"/>
      <c r="JO154" s="31"/>
      <c r="JP154" s="31"/>
      <c r="JQ154" s="31"/>
      <c r="JR154" s="31"/>
      <c r="JS154" s="31"/>
      <c r="JT154" s="31"/>
      <c r="JU154" s="31"/>
      <c r="JV154" s="31"/>
      <c r="JW154" s="31"/>
      <c r="JX154" s="31"/>
      <c r="JY154" s="31">
        <v>1.579861111111111E-2</v>
      </c>
      <c r="JZ154" s="31"/>
      <c r="KA154" s="31">
        <v>1.4641203703703703E-2</v>
      </c>
      <c r="KB154" s="31">
        <v>1.4386574074074072E-2</v>
      </c>
      <c r="KC154" s="31">
        <v>1.4201388888888888E-2</v>
      </c>
      <c r="KD154" s="31"/>
      <c r="KE154" s="31"/>
      <c r="KF154" s="31">
        <v>1.4745370370370372E-2</v>
      </c>
      <c r="KG154" s="31"/>
      <c r="KH154" s="31"/>
      <c r="KI154" s="31"/>
      <c r="KJ154" s="31"/>
      <c r="KK154" s="31"/>
      <c r="KL154" s="31"/>
      <c r="KM154" s="31"/>
      <c r="KN154" s="31"/>
      <c r="KO154" s="31"/>
      <c r="KP154" s="31"/>
      <c r="KQ154" s="31"/>
      <c r="KR154" s="31"/>
      <c r="KS154" s="31"/>
      <c r="KT154" s="31"/>
      <c r="KU154" s="31"/>
      <c r="KV154" s="31"/>
      <c r="KW154" s="31"/>
      <c r="KX154" s="31">
        <v>1.4756944444444446E-2</v>
      </c>
      <c r="KY154" s="31"/>
      <c r="KZ154" s="31"/>
      <c r="LA154" s="31"/>
      <c r="LB154" s="31"/>
      <c r="LC154" s="31"/>
      <c r="LD154" s="31"/>
      <c r="LE154" s="31"/>
      <c r="LF154" s="31"/>
      <c r="LG154" s="31"/>
      <c r="LH154" s="31"/>
      <c r="LI154" s="31"/>
      <c r="LJ154" s="31"/>
      <c r="LK154" s="31"/>
      <c r="LL154" s="31"/>
      <c r="LM154" s="31"/>
      <c r="LN154" s="31"/>
      <c r="LO154" s="31"/>
      <c r="LP154" s="31"/>
      <c r="LQ154" s="31"/>
      <c r="LR154" s="31"/>
      <c r="LS154" s="31"/>
      <c r="LT154" s="31"/>
      <c r="LU154" s="31"/>
      <c r="LV154" s="31"/>
      <c r="LW154" s="31"/>
      <c r="LX154" s="31"/>
      <c r="LY154" s="31"/>
      <c r="LZ154" s="31"/>
      <c r="MA154" s="31"/>
      <c r="MB154" s="31"/>
      <c r="MC154" s="31"/>
      <c r="MD154" s="31"/>
      <c r="ME154" s="31"/>
      <c r="MF154" s="31"/>
      <c r="MG154" s="31"/>
      <c r="MH154" s="31"/>
      <c r="MI154" s="31"/>
      <c r="MJ154" s="31"/>
      <c r="MK154" s="31"/>
      <c r="ML154" s="31"/>
      <c r="MM154" s="31"/>
      <c r="MN154" s="31"/>
      <c r="MO154" s="31"/>
      <c r="MP154" s="31"/>
      <c r="MQ154" s="31"/>
      <c r="MR154" s="31"/>
      <c r="MS154" s="31"/>
      <c r="MT154" s="31"/>
      <c r="MU154" s="31"/>
      <c r="MV154" s="31"/>
      <c r="MW154" s="31"/>
      <c r="MX154" s="31"/>
      <c r="MY154" s="31"/>
      <c r="MZ154" s="31"/>
      <c r="NA154" s="31"/>
      <c r="NB154" s="31"/>
      <c r="NC154" s="31"/>
      <c r="ND154" s="31"/>
      <c r="NE154" s="31"/>
      <c r="NF154" s="31"/>
      <c r="NG154" s="31"/>
      <c r="NH154" s="31"/>
      <c r="NI154" s="31"/>
      <c r="NJ154" s="31"/>
      <c r="NK154" s="31"/>
      <c r="NL154" s="31"/>
      <c r="NM154" s="31"/>
      <c r="NN154" s="31"/>
      <c r="NO154" s="31"/>
      <c r="NP154" s="31"/>
      <c r="NQ154" s="31"/>
      <c r="NR154" s="31"/>
      <c r="NS154" s="31"/>
      <c r="NT154" s="31"/>
      <c r="NU154" s="31"/>
      <c r="NV154" s="31"/>
      <c r="NW154" s="31"/>
      <c r="NX154" s="31"/>
      <c r="NY154" s="31"/>
      <c r="NZ154" s="31"/>
      <c r="OA154" s="31"/>
      <c r="OB154" s="31"/>
      <c r="OC154" s="31"/>
      <c r="OD154" s="31"/>
      <c r="OE154" s="31"/>
      <c r="OF154" s="31"/>
      <c r="OG154" s="31"/>
      <c r="OH154" s="31"/>
      <c r="OI154" s="31"/>
      <c r="OJ154" s="31"/>
      <c r="OK154" s="31"/>
      <c r="OL154" s="31"/>
      <c r="OM154" s="31"/>
      <c r="ON154" s="31"/>
      <c r="OO154" s="31"/>
    </row>
    <row r="155" spans="1:405" x14ac:dyDescent="0.2">
      <c r="A155" s="40" t="s">
        <v>51</v>
      </c>
      <c r="B155" s="102"/>
      <c r="C155" s="102"/>
      <c r="D155" s="102"/>
      <c r="E155" s="44" t="s">
        <v>3</v>
      </c>
      <c r="F155" s="45" t="str">
        <f t="shared" si="148"/>
        <v xml:space="preserve"> </v>
      </c>
      <c r="G155" s="45" t="str">
        <f t="shared" si="149"/>
        <v xml:space="preserve"> </v>
      </c>
      <c r="H155" s="45">
        <f t="shared" si="150"/>
        <v>1.5891203703703703E-2</v>
      </c>
      <c r="I155" s="45" t="str">
        <f t="shared" si="151"/>
        <v xml:space="preserve"> </v>
      </c>
      <c r="J155" s="45">
        <f t="shared" si="152"/>
        <v>1.41820987654321E-2</v>
      </c>
      <c r="K155" s="45">
        <f t="shared" si="153"/>
        <v>1.4502314814814815E-2</v>
      </c>
      <c r="L155" s="45">
        <f t="shared" si="154"/>
        <v>1.4001736111111112E-2</v>
      </c>
      <c r="M155" s="45">
        <f t="shared" si="155"/>
        <v>1.398341049382716E-2</v>
      </c>
      <c r="N155" s="45">
        <f t="shared" si="156"/>
        <v>1.359375E-2</v>
      </c>
      <c r="O155" s="45">
        <f t="shared" si="157"/>
        <v>1.556712962962963E-2</v>
      </c>
      <c r="P155" s="45" t="str">
        <f t="shared" si="158"/>
        <v xml:space="preserve"> </v>
      </c>
      <c r="Q155" s="45">
        <f t="shared" si="159"/>
        <v>1.6319444444444445E-2</v>
      </c>
      <c r="R155" s="45" t="str">
        <f t="shared" si="160"/>
        <v xml:space="preserve"> </v>
      </c>
      <c r="S155" s="45" t="str">
        <f t="shared" si="161"/>
        <v xml:space="preserve"> </v>
      </c>
      <c r="T155" s="45" t="str">
        <f t="shared" si="162"/>
        <v xml:space="preserve"> </v>
      </c>
      <c r="U155" s="45" t="str">
        <f t="shared" si="145"/>
        <v xml:space="preserve"> </v>
      </c>
      <c r="V155" s="93">
        <f t="shared" si="163"/>
        <v>1.2997685185185183E-2</v>
      </c>
      <c r="W155" s="82">
        <f t="shared" si="164"/>
        <v>25</v>
      </c>
      <c r="X155" s="99">
        <f t="shared" si="113"/>
        <v>35</v>
      </c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>
        <v>1.5891203703703703E-2</v>
      </c>
      <c r="BU155" s="31"/>
      <c r="BV155" s="31"/>
      <c r="BW155" s="31"/>
      <c r="BX155" s="31"/>
      <c r="BY155" s="31"/>
      <c r="BZ155" s="31"/>
      <c r="CA155" s="31"/>
      <c r="CB155" s="31" t="s">
        <v>68</v>
      </c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 t="s">
        <v>53</v>
      </c>
      <c r="CS155" s="31"/>
      <c r="CT155" s="31"/>
      <c r="CU155" s="31"/>
      <c r="CV155" s="31" t="s">
        <v>53</v>
      </c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>
        <v>1.4236111111111111E-2</v>
      </c>
      <c r="DH155" s="31"/>
      <c r="DI155" s="31"/>
      <c r="DJ155" s="31"/>
      <c r="DK155" s="31"/>
      <c r="DL155" s="31"/>
      <c r="DM155" s="31">
        <v>1.4128086419753088E-2</v>
      </c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>
        <v>1.4502314814814815E-2</v>
      </c>
      <c r="EF155" s="31"/>
      <c r="EG155" s="31"/>
      <c r="EH155" s="31"/>
      <c r="EI155" s="31"/>
      <c r="EJ155" s="31"/>
      <c r="EK155" s="31"/>
      <c r="EL155" s="31">
        <v>1.4039351851851851E-2</v>
      </c>
      <c r="EM155" s="31"/>
      <c r="EN155" s="31"/>
      <c r="EO155" s="31"/>
      <c r="EP155" s="31"/>
      <c r="EQ155" s="31" t="s">
        <v>53</v>
      </c>
      <c r="ER155" s="31"/>
      <c r="ES155" s="31"/>
      <c r="ET155" s="31"/>
      <c r="EU155" s="31"/>
      <c r="EV155" s="31"/>
      <c r="EW155" s="31"/>
      <c r="EX155" s="31"/>
      <c r="EY155" s="31"/>
      <c r="EZ155" s="31"/>
      <c r="FA155" s="31">
        <v>1.4641203703703703E-2</v>
      </c>
      <c r="FB155" s="31"/>
      <c r="FC155" s="31">
        <v>1.3356481481481483E-2</v>
      </c>
      <c r="FD155" s="31"/>
      <c r="FE155" s="31"/>
      <c r="FF155" s="31"/>
      <c r="FG155" s="31">
        <v>1.3969907407407408E-2</v>
      </c>
      <c r="FH155" s="31">
        <v>1.4074074074074074E-2</v>
      </c>
      <c r="FI155" s="31"/>
      <c r="FJ155" s="31"/>
      <c r="FK155" s="31"/>
      <c r="FL155" s="31"/>
      <c r="FM155" s="31"/>
      <c r="FN155" s="31">
        <v>1.3946759259259258E-2</v>
      </c>
      <c r="FO155" s="31"/>
      <c r="FP155" s="31"/>
      <c r="FQ155" s="31">
        <v>1.383101851851852E-2</v>
      </c>
      <c r="FR155" s="31"/>
      <c r="FS155" s="31"/>
      <c r="FT155" s="31"/>
      <c r="FU155" s="31"/>
      <c r="FV155" s="31"/>
      <c r="FW155" s="31">
        <v>1.5069444444444443E-2</v>
      </c>
      <c r="FX155" s="31"/>
      <c r="FY155" s="31"/>
      <c r="FZ155" s="31"/>
      <c r="GA155" s="31">
        <v>1.2997685185185183E-2</v>
      </c>
      <c r="GB155" s="31"/>
      <c r="GC155" s="31"/>
      <c r="GD155" s="31"/>
      <c r="GE155" s="31"/>
      <c r="GF155" s="31"/>
      <c r="GG155" s="31">
        <v>1.3981481481481482E-2</v>
      </c>
      <c r="GH155" s="31">
        <v>1.3634259259259257E-2</v>
      </c>
      <c r="GI155" s="31">
        <v>1.4293981481481482E-2</v>
      </c>
      <c r="GJ155" s="31">
        <v>1.3368055555555557E-2</v>
      </c>
      <c r="GK155" s="31"/>
      <c r="GL155" s="31"/>
      <c r="GM155" s="31"/>
      <c r="GN155" s="31"/>
      <c r="GO155" s="31">
        <v>1.3078703703703703E-2</v>
      </c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>
        <v>1.556712962962963E-2</v>
      </c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  <c r="IW155" s="31"/>
      <c r="IX155" s="31"/>
      <c r="IY155" s="31"/>
      <c r="IZ155" s="31"/>
      <c r="JA155" s="31"/>
      <c r="JB155" s="31"/>
      <c r="JC155" s="31"/>
      <c r="JD155" s="31"/>
      <c r="JE155" s="31"/>
      <c r="JF155" s="31"/>
      <c r="JG155" s="31"/>
      <c r="JH155" s="31"/>
      <c r="JI155" s="31"/>
      <c r="JJ155" s="31"/>
      <c r="JK155" s="31"/>
      <c r="JL155" s="31"/>
      <c r="JM155" s="31">
        <v>1.6319444444444445E-2</v>
      </c>
      <c r="JN155" s="31"/>
      <c r="JO155" s="31"/>
      <c r="JP155" s="31"/>
      <c r="JQ155" s="31"/>
      <c r="JR155" s="31">
        <v>1.6319444444444445E-2</v>
      </c>
      <c r="JS155" s="31"/>
      <c r="JT155" s="31"/>
      <c r="JU155" s="31"/>
      <c r="JV155" s="31"/>
      <c r="JW155" s="31"/>
      <c r="JX155" s="31"/>
      <c r="JY155" s="31"/>
      <c r="JZ155" s="31"/>
      <c r="KA155" s="31"/>
      <c r="KB155" s="31"/>
      <c r="KC155" s="31"/>
      <c r="KD155" s="31"/>
      <c r="KE155" s="31"/>
      <c r="KF155" s="31"/>
      <c r="KG155" s="31"/>
      <c r="KH155" s="31"/>
      <c r="KI155" s="31"/>
      <c r="KJ155" s="31"/>
      <c r="KK155" s="31"/>
      <c r="KL155" s="31"/>
      <c r="KM155" s="31"/>
      <c r="KN155" s="31"/>
      <c r="KO155" s="31"/>
      <c r="KP155" s="31"/>
      <c r="KQ155" s="31"/>
      <c r="KR155" s="31"/>
      <c r="KS155" s="31"/>
      <c r="KT155" s="31"/>
      <c r="KU155" s="31"/>
      <c r="KV155" s="31"/>
      <c r="KW155" s="31"/>
      <c r="KX155" s="31"/>
      <c r="KY155" s="31"/>
      <c r="KZ155" s="31"/>
      <c r="LA155" s="31"/>
      <c r="LB155" s="31"/>
      <c r="LC155" s="31"/>
      <c r="LD155" s="31"/>
      <c r="LE155" s="31"/>
      <c r="LF155" s="31"/>
      <c r="LG155" s="31"/>
      <c r="LH155" s="31"/>
      <c r="LI155" s="31"/>
      <c r="LJ155" s="31"/>
      <c r="LK155" s="31"/>
      <c r="LL155" s="31"/>
      <c r="LM155" s="31"/>
      <c r="LN155" s="31"/>
      <c r="LO155" s="31"/>
      <c r="LP155" s="31"/>
      <c r="LQ155" s="31"/>
      <c r="LR155" s="31"/>
      <c r="LS155" s="31"/>
      <c r="LT155" s="31"/>
      <c r="LU155" s="31"/>
      <c r="LV155" s="31"/>
      <c r="LW155" s="31"/>
      <c r="LX155" s="31"/>
      <c r="LY155" s="31"/>
      <c r="LZ155" s="31"/>
      <c r="MA155" s="31"/>
      <c r="MB155" s="31"/>
      <c r="MC155" s="31"/>
      <c r="MD155" s="31"/>
      <c r="ME155" s="31"/>
      <c r="MF155" s="31"/>
      <c r="MG155" s="31"/>
      <c r="MH155" s="31"/>
      <c r="MI155" s="31"/>
      <c r="MJ155" s="31"/>
      <c r="MK155" s="31"/>
      <c r="ML155" s="31"/>
      <c r="MM155" s="31"/>
      <c r="MN155" s="31"/>
      <c r="MO155" s="31"/>
      <c r="MP155" s="31"/>
      <c r="MQ155" s="31"/>
      <c r="MR155" s="31"/>
      <c r="MS155" s="31"/>
      <c r="MT155" s="31"/>
      <c r="MU155" s="31"/>
      <c r="MV155" s="31"/>
      <c r="MW155" s="31"/>
      <c r="MX155" s="31"/>
      <c r="MY155" s="31"/>
      <c r="MZ155" s="31"/>
      <c r="NA155" s="31"/>
      <c r="NB155" s="31"/>
      <c r="NC155" s="31"/>
      <c r="ND155" s="31"/>
      <c r="NE155" s="31"/>
      <c r="NF155" s="31"/>
      <c r="NG155" s="31"/>
      <c r="NH155" s="31"/>
      <c r="NI155" s="31"/>
      <c r="NJ155" s="31"/>
      <c r="NK155" s="31"/>
      <c r="NL155" s="31"/>
      <c r="NM155" s="31"/>
      <c r="NN155" s="31"/>
      <c r="NO155" s="31"/>
      <c r="NP155" s="31"/>
      <c r="NQ155" s="31"/>
      <c r="NR155" s="31"/>
      <c r="NS155" s="31"/>
      <c r="NT155" s="31"/>
      <c r="NU155" s="31"/>
      <c r="NV155" s="31"/>
      <c r="NW155" s="31"/>
      <c r="NX155" s="31"/>
      <c r="NY155" s="31"/>
      <c r="NZ155" s="31"/>
      <c r="OA155" s="31"/>
      <c r="OB155" s="31"/>
      <c r="OC155" s="31"/>
      <c r="OD155" s="31"/>
      <c r="OE155" s="31"/>
      <c r="OF155" s="31"/>
      <c r="OG155" s="31"/>
      <c r="OH155" s="31"/>
      <c r="OI155" s="31"/>
      <c r="OJ155" s="31"/>
      <c r="OK155" s="31"/>
      <c r="OL155" s="31"/>
      <c r="OM155" s="31"/>
      <c r="ON155" s="31"/>
      <c r="OO155" s="31"/>
    </row>
    <row r="156" spans="1:405" x14ac:dyDescent="0.2">
      <c r="A156" s="40" t="s">
        <v>50</v>
      </c>
      <c r="B156" s="102"/>
      <c r="C156" s="102"/>
      <c r="D156" s="102"/>
      <c r="E156" s="44" t="s">
        <v>3</v>
      </c>
      <c r="F156" s="45" t="str">
        <f t="shared" si="148"/>
        <v xml:space="preserve"> </v>
      </c>
      <c r="G156" s="45" t="str">
        <f t="shared" si="149"/>
        <v xml:space="preserve"> </v>
      </c>
      <c r="H156" s="45">
        <f t="shared" si="150"/>
        <v>1.3958333333333335E-2</v>
      </c>
      <c r="I156" s="45" t="str">
        <f t="shared" si="151"/>
        <v xml:space="preserve"> </v>
      </c>
      <c r="J156" s="45" t="str">
        <f t="shared" si="152"/>
        <v xml:space="preserve"> </v>
      </c>
      <c r="K156" s="45" t="str">
        <f t="shared" si="153"/>
        <v xml:space="preserve"> </v>
      </c>
      <c r="L156" s="45" t="str">
        <f t="shared" si="154"/>
        <v xml:space="preserve"> </v>
      </c>
      <c r="M156" s="45" t="str">
        <f t="shared" si="155"/>
        <v xml:space="preserve"> </v>
      </c>
      <c r="N156" s="45" t="str">
        <f t="shared" si="156"/>
        <v xml:space="preserve"> </v>
      </c>
      <c r="O156" s="45" t="str">
        <f t="shared" si="157"/>
        <v xml:space="preserve"> </v>
      </c>
      <c r="P156" s="45" t="str">
        <f t="shared" si="158"/>
        <v xml:space="preserve"> </v>
      </c>
      <c r="Q156" s="45" t="str">
        <f t="shared" si="159"/>
        <v xml:space="preserve"> </v>
      </c>
      <c r="R156" s="45" t="str">
        <f t="shared" si="160"/>
        <v xml:space="preserve"> </v>
      </c>
      <c r="S156" s="45" t="str">
        <f t="shared" si="161"/>
        <v xml:space="preserve"> </v>
      </c>
      <c r="T156" s="45" t="str">
        <f t="shared" si="162"/>
        <v xml:space="preserve"> </v>
      </c>
      <c r="U156" s="45" t="str">
        <f t="shared" si="145"/>
        <v xml:space="preserve"> </v>
      </c>
      <c r="V156" s="93">
        <f t="shared" si="163"/>
        <v>1.3958333333333335E-2</v>
      </c>
      <c r="W156" s="82">
        <f t="shared" si="164"/>
        <v>1</v>
      </c>
      <c r="X156" s="99">
        <f t="shared" si="113"/>
        <v>1</v>
      </c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>
        <v>1.3958333333333335E-2</v>
      </c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  <c r="IW156" s="31"/>
      <c r="IX156" s="31"/>
      <c r="IY156" s="31"/>
      <c r="IZ156" s="31"/>
      <c r="JA156" s="31"/>
      <c r="JB156" s="31"/>
      <c r="JC156" s="31"/>
      <c r="JD156" s="31"/>
      <c r="JE156" s="31"/>
      <c r="JF156" s="31"/>
      <c r="JG156" s="31"/>
      <c r="JH156" s="31"/>
      <c r="JI156" s="31"/>
      <c r="JJ156" s="31"/>
      <c r="JK156" s="31"/>
      <c r="JL156" s="31"/>
      <c r="JM156" s="31"/>
      <c r="JN156" s="31"/>
      <c r="JO156" s="31"/>
      <c r="JP156" s="31"/>
      <c r="JQ156" s="31"/>
      <c r="JR156" s="31"/>
      <c r="JS156" s="31"/>
      <c r="JT156" s="31"/>
      <c r="JU156" s="31"/>
      <c r="JV156" s="31"/>
      <c r="JW156" s="31"/>
      <c r="JX156" s="31"/>
      <c r="JY156" s="31"/>
      <c r="JZ156" s="31"/>
      <c r="KA156" s="31"/>
      <c r="KB156" s="31"/>
      <c r="KC156" s="31"/>
      <c r="KD156" s="31"/>
      <c r="KE156" s="31"/>
      <c r="KF156" s="31"/>
      <c r="KG156" s="31"/>
      <c r="KH156" s="31"/>
      <c r="KI156" s="31"/>
      <c r="KJ156" s="31"/>
      <c r="KK156" s="31"/>
      <c r="KL156" s="31"/>
      <c r="KM156" s="31"/>
      <c r="KN156" s="31"/>
      <c r="KO156" s="31"/>
      <c r="KP156" s="31"/>
      <c r="KQ156" s="31"/>
      <c r="KR156" s="31"/>
      <c r="KS156" s="31"/>
      <c r="KT156" s="31"/>
      <c r="KU156" s="31"/>
      <c r="KV156" s="31"/>
      <c r="KW156" s="31"/>
      <c r="KX156" s="31"/>
      <c r="KY156" s="31"/>
      <c r="KZ156" s="31"/>
      <c r="LA156" s="31"/>
      <c r="LB156" s="31"/>
      <c r="LC156" s="31"/>
      <c r="LD156" s="31"/>
      <c r="LE156" s="31"/>
      <c r="LF156" s="31"/>
      <c r="LG156" s="31"/>
      <c r="LH156" s="31"/>
      <c r="LI156" s="31"/>
      <c r="LJ156" s="31"/>
      <c r="LK156" s="31"/>
      <c r="LL156" s="31"/>
      <c r="LM156" s="31"/>
      <c r="LN156" s="31"/>
      <c r="LO156" s="31"/>
      <c r="LP156" s="31"/>
      <c r="LQ156" s="31"/>
      <c r="LR156" s="31"/>
      <c r="LS156" s="31"/>
      <c r="LT156" s="31"/>
      <c r="LU156" s="31"/>
      <c r="LV156" s="31"/>
      <c r="LW156" s="31"/>
      <c r="LX156" s="31"/>
      <c r="LY156" s="31"/>
      <c r="LZ156" s="31"/>
      <c r="MA156" s="31"/>
      <c r="MB156" s="31"/>
      <c r="MC156" s="31"/>
      <c r="MD156" s="31"/>
      <c r="ME156" s="31"/>
      <c r="MF156" s="31"/>
      <c r="MG156" s="31"/>
      <c r="MH156" s="31"/>
      <c r="MI156" s="31"/>
      <c r="MJ156" s="31"/>
      <c r="MK156" s="31"/>
      <c r="ML156" s="31"/>
      <c r="MM156" s="31"/>
      <c r="MN156" s="31"/>
      <c r="MO156" s="31"/>
      <c r="MP156" s="31"/>
      <c r="MQ156" s="31"/>
      <c r="MR156" s="31"/>
      <c r="MS156" s="31"/>
      <c r="MT156" s="31"/>
      <c r="MU156" s="31"/>
      <c r="MV156" s="31"/>
      <c r="MW156" s="31"/>
      <c r="MX156" s="31"/>
      <c r="MY156" s="31"/>
      <c r="MZ156" s="31"/>
      <c r="NA156" s="31"/>
      <c r="NB156" s="31"/>
      <c r="NC156" s="31"/>
      <c r="ND156" s="31"/>
      <c r="NE156" s="31"/>
      <c r="NF156" s="31"/>
      <c r="NG156" s="31"/>
      <c r="NH156" s="31"/>
      <c r="NI156" s="31"/>
      <c r="NJ156" s="31"/>
      <c r="NK156" s="31"/>
      <c r="NL156" s="31"/>
      <c r="NM156" s="31"/>
      <c r="NN156" s="31"/>
      <c r="NO156" s="31"/>
      <c r="NP156" s="31"/>
      <c r="NQ156" s="31"/>
      <c r="NR156" s="31"/>
      <c r="NS156" s="31"/>
      <c r="NT156" s="31"/>
      <c r="NU156" s="31"/>
      <c r="NV156" s="31"/>
      <c r="NW156" s="31"/>
      <c r="NX156" s="31"/>
      <c r="NY156" s="31"/>
      <c r="NZ156" s="31"/>
      <c r="OA156" s="31"/>
      <c r="OB156" s="31"/>
      <c r="OC156" s="31"/>
      <c r="OD156" s="31"/>
      <c r="OE156" s="31"/>
      <c r="OF156" s="31"/>
      <c r="OG156" s="31"/>
      <c r="OH156" s="31"/>
      <c r="OI156" s="31"/>
      <c r="OJ156" s="31"/>
      <c r="OK156" s="31"/>
      <c r="OL156" s="31"/>
      <c r="OM156" s="31"/>
      <c r="ON156" s="31"/>
      <c r="OO156" s="31"/>
    </row>
    <row r="157" spans="1:405" ht="13.5" customHeight="1" x14ac:dyDescent="0.2">
      <c r="A157" s="40" t="s">
        <v>99</v>
      </c>
      <c r="B157" s="102"/>
      <c r="C157" s="102"/>
      <c r="D157" s="102"/>
      <c r="E157" s="44" t="s">
        <v>3</v>
      </c>
      <c r="F157" s="45" t="str">
        <f t="shared" si="148"/>
        <v xml:space="preserve"> </v>
      </c>
      <c r="G157" s="45" t="str">
        <f t="shared" si="149"/>
        <v xml:space="preserve"> </v>
      </c>
      <c r="H157" s="45" t="str">
        <f t="shared" si="150"/>
        <v xml:space="preserve"> </v>
      </c>
      <c r="I157" s="45" t="str">
        <f t="shared" si="151"/>
        <v xml:space="preserve"> </v>
      </c>
      <c r="J157" s="45" t="str">
        <f t="shared" si="152"/>
        <v xml:space="preserve"> </v>
      </c>
      <c r="K157" s="45" t="str">
        <f t="shared" si="153"/>
        <v xml:space="preserve"> </v>
      </c>
      <c r="L157" s="45">
        <f t="shared" si="154"/>
        <v>1.4336660879629629E-2</v>
      </c>
      <c r="M157" s="45">
        <f t="shared" si="155"/>
        <v>1.3648148148148149E-2</v>
      </c>
      <c r="N157" s="45">
        <f t="shared" si="156"/>
        <v>1.3949074074074076E-2</v>
      </c>
      <c r="O157" s="45" t="str">
        <f t="shared" si="157"/>
        <v xml:space="preserve"> </v>
      </c>
      <c r="P157" s="45" t="str">
        <f t="shared" si="158"/>
        <v xml:space="preserve"> </v>
      </c>
      <c r="Q157" s="45" t="str">
        <f t="shared" si="159"/>
        <v xml:space="preserve"> </v>
      </c>
      <c r="R157" s="45" t="str">
        <f t="shared" si="160"/>
        <v xml:space="preserve"> </v>
      </c>
      <c r="S157" s="45" t="str">
        <f t="shared" si="161"/>
        <v xml:space="preserve"> </v>
      </c>
      <c r="T157" s="45" t="str">
        <f t="shared" si="162"/>
        <v xml:space="preserve"> </v>
      </c>
      <c r="U157" s="45" t="str">
        <f t="shared" si="145"/>
        <v xml:space="preserve"> </v>
      </c>
      <c r="V157" s="93">
        <f t="shared" si="163"/>
        <v>1.3090277777777779E-2</v>
      </c>
      <c r="W157" s="82">
        <f t="shared" si="164"/>
        <v>23</v>
      </c>
      <c r="X157" s="99">
        <f t="shared" si="113"/>
        <v>27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>
        <v>1.5023148148148148E-2</v>
      </c>
      <c r="EM157" s="31"/>
      <c r="EN157" s="31"/>
      <c r="EO157" s="31"/>
      <c r="EP157" s="31">
        <v>1.4305555555555557E-2</v>
      </c>
      <c r="EQ157" s="31"/>
      <c r="ER157" s="31">
        <v>1.4583333333333332E-2</v>
      </c>
      <c r="ES157" s="31"/>
      <c r="ET157" s="31"/>
      <c r="EU157" s="31"/>
      <c r="EV157" s="31"/>
      <c r="EW157" s="31"/>
      <c r="EX157" s="31"/>
      <c r="EY157" s="31">
        <v>1.4201388888888888E-2</v>
      </c>
      <c r="EZ157" s="31">
        <v>1.3888888888888888E-2</v>
      </c>
      <c r="FA157" s="31">
        <v>1.4872685185185185E-2</v>
      </c>
      <c r="FB157" s="31">
        <v>1.4467592592592593E-2</v>
      </c>
      <c r="FC157" s="31">
        <v>1.3350694444444445E-2</v>
      </c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>
        <v>1.3923611111111111E-2</v>
      </c>
      <c r="FR157" s="31"/>
      <c r="FS157" s="31"/>
      <c r="FT157" s="31"/>
      <c r="FU157" s="31"/>
      <c r="FV157" s="31"/>
      <c r="FW157" s="31">
        <v>1.4143518518518519E-2</v>
      </c>
      <c r="FX157" s="31">
        <v>1.3194444444444444E-2</v>
      </c>
      <c r="FY157" s="31"/>
      <c r="FZ157" s="31"/>
      <c r="GA157" s="31"/>
      <c r="GB157" s="31"/>
      <c r="GC157" s="31"/>
      <c r="GD157" s="31"/>
      <c r="GE157" s="31">
        <v>1.3101851851851852E-2</v>
      </c>
      <c r="GF157" s="31"/>
      <c r="GG157" s="31">
        <v>1.3877314814814815E-2</v>
      </c>
      <c r="GH157" s="31">
        <v>1.4907407407407406E-2</v>
      </c>
      <c r="GI157" s="31"/>
      <c r="GJ157" s="31">
        <v>1.383101851851852E-2</v>
      </c>
      <c r="GK157" s="31">
        <v>1.3425925925925924E-2</v>
      </c>
      <c r="GL157" s="31"/>
      <c r="GM157" s="31">
        <v>1.3969907407407408E-2</v>
      </c>
      <c r="GN157" s="31"/>
      <c r="GO157" s="31">
        <v>1.3090277777777779E-2</v>
      </c>
      <c r="GP157" s="31">
        <v>1.4467592592592593E-2</v>
      </c>
      <c r="GQ157" s="31">
        <v>1.3344907407407408E-2</v>
      </c>
      <c r="GR157" s="31"/>
      <c r="GS157" s="31"/>
      <c r="GT157" s="31"/>
      <c r="GU157" s="31"/>
      <c r="GV157" s="31"/>
      <c r="GW157" s="31">
        <v>1.4722222222222222E-2</v>
      </c>
      <c r="GX157" s="31">
        <v>1.3715277777777778E-2</v>
      </c>
      <c r="GY157" s="31"/>
      <c r="GZ157" s="31"/>
      <c r="HA157" s="31"/>
      <c r="HB157" s="31"/>
      <c r="HC157" s="31"/>
      <c r="HD157" s="31"/>
      <c r="HE157" s="31"/>
      <c r="HF157" s="31">
        <v>1.4016203703703704E-2</v>
      </c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  <c r="IW157" s="31"/>
      <c r="IX157" s="31"/>
      <c r="IY157" s="31"/>
      <c r="IZ157" s="31"/>
      <c r="JA157" s="31"/>
      <c r="JB157" s="31"/>
      <c r="JC157" s="31"/>
      <c r="JD157" s="31"/>
      <c r="JE157" s="31"/>
      <c r="JF157" s="31"/>
      <c r="JG157" s="31"/>
      <c r="JH157" s="31"/>
      <c r="JI157" s="31"/>
      <c r="JJ157" s="31"/>
      <c r="JK157" s="31"/>
      <c r="JL157" s="31"/>
      <c r="JM157" s="31"/>
      <c r="JN157" s="31"/>
      <c r="JO157" s="31"/>
      <c r="JP157" s="31"/>
      <c r="JQ157" s="31"/>
      <c r="JR157" s="31"/>
      <c r="JS157" s="31"/>
      <c r="JT157" s="31"/>
      <c r="JU157" s="31"/>
      <c r="JV157" s="31"/>
      <c r="JW157" s="31"/>
      <c r="JX157" s="31"/>
      <c r="JY157" s="31"/>
      <c r="JZ157" s="31"/>
      <c r="KA157" s="31"/>
      <c r="KB157" s="31"/>
      <c r="KC157" s="31"/>
      <c r="KD157" s="31"/>
      <c r="KE157" s="31"/>
      <c r="KF157" s="31"/>
      <c r="KG157" s="31"/>
      <c r="KH157" s="31"/>
      <c r="KI157" s="31"/>
      <c r="KJ157" s="31"/>
      <c r="KK157" s="31"/>
      <c r="KL157" s="31"/>
      <c r="KM157" s="31"/>
      <c r="KN157" s="31"/>
      <c r="KO157" s="31"/>
      <c r="KP157" s="31"/>
      <c r="KQ157" s="31"/>
      <c r="KR157" s="31"/>
      <c r="KS157" s="31"/>
      <c r="KT157" s="31"/>
      <c r="KU157" s="31"/>
      <c r="KV157" s="31"/>
      <c r="KW157" s="31"/>
      <c r="KX157" s="31"/>
      <c r="KY157" s="31"/>
      <c r="KZ157" s="31"/>
      <c r="LA157" s="31"/>
      <c r="LB157" s="31"/>
      <c r="LC157" s="31"/>
      <c r="LD157" s="31"/>
      <c r="LE157" s="31"/>
      <c r="LF157" s="31"/>
      <c r="LG157" s="31"/>
      <c r="LH157" s="31"/>
      <c r="LI157" s="31"/>
      <c r="LJ157" s="31"/>
      <c r="LK157" s="31"/>
      <c r="LL157" s="31"/>
      <c r="LM157" s="31"/>
      <c r="LN157" s="31"/>
      <c r="LO157" s="31"/>
      <c r="LP157" s="31"/>
      <c r="LQ157" s="31"/>
      <c r="LR157" s="31"/>
      <c r="LS157" s="31"/>
      <c r="LT157" s="31"/>
      <c r="LU157" s="31"/>
      <c r="LV157" s="31"/>
      <c r="LW157" s="31"/>
      <c r="LX157" s="31"/>
      <c r="LY157" s="31"/>
      <c r="LZ157" s="31"/>
      <c r="MA157" s="31"/>
      <c r="MB157" s="31"/>
      <c r="MC157" s="31"/>
      <c r="MD157" s="31"/>
      <c r="ME157" s="31"/>
      <c r="MF157" s="31"/>
      <c r="MG157" s="31"/>
      <c r="MH157" s="31"/>
      <c r="MI157" s="31"/>
      <c r="MJ157" s="31"/>
      <c r="MK157" s="31"/>
      <c r="ML157" s="31"/>
      <c r="MM157" s="31"/>
      <c r="MN157" s="31"/>
      <c r="MO157" s="31"/>
      <c r="MP157" s="31"/>
      <c r="MQ157" s="31"/>
      <c r="MR157" s="31"/>
      <c r="MS157" s="31"/>
      <c r="MT157" s="31"/>
      <c r="MU157" s="31"/>
      <c r="MV157" s="31"/>
      <c r="MW157" s="31"/>
      <c r="MX157" s="31"/>
      <c r="MY157" s="31"/>
      <c r="MZ157" s="31"/>
      <c r="NA157" s="31"/>
      <c r="NB157" s="31"/>
      <c r="NC157" s="31"/>
      <c r="ND157" s="31"/>
      <c r="NE157" s="31"/>
      <c r="NF157" s="31"/>
      <c r="NG157" s="31"/>
      <c r="NH157" s="31"/>
      <c r="NI157" s="31"/>
      <c r="NJ157" s="31"/>
      <c r="NK157" s="31"/>
      <c r="NL157" s="31"/>
      <c r="NM157" s="31"/>
      <c r="NN157" s="31"/>
      <c r="NO157" s="31"/>
      <c r="NP157" s="31"/>
      <c r="NQ157" s="31"/>
      <c r="NR157" s="31"/>
      <c r="NS157" s="31"/>
      <c r="NT157" s="31"/>
      <c r="NU157" s="31"/>
      <c r="NV157" s="31"/>
      <c r="NW157" s="31"/>
      <c r="NX157" s="31"/>
      <c r="NY157" s="31"/>
      <c r="NZ157" s="31"/>
      <c r="OA157" s="31"/>
      <c r="OB157" s="31"/>
      <c r="OC157" s="31"/>
      <c r="OD157" s="31"/>
      <c r="OE157" s="31"/>
      <c r="OF157" s="31"/>
      <c r="OG157" s="31"/>
      <c r="OH157" s="31"/>
      <c r="OI157" s="31"/>
      <c r="OJ157" s="31"/>
      <c r="OK157" s="31"/>
      <c r="OL157" s="31"/>
      <c r="OM157" s="31"/>
      <c r="ON157" s="31"/>
      <c r="OO157" s="31"/>
    </row>
    <row r="158" spans="1:405" x14ac:dyDescent="0.2">
      <c r="A158" s="40" t="s">
        <v>59</v>
      </c>
      <c r="B158" s="102"/>
      <c r="C158" s="102"/>
      <c r="D158" s="102"/>
      <c r="E158" s="44" t="s">
        <v>3</v>
      </c>
      <c r="F158" s="45" t="str">
        <f t="shared" si="148"/>
        <v xml:space="preserve"> </v>
      </c>
      <c r="G158" s="45" t="str">
        <f t="shared" si="149"/>
        <v xml:space="preserve"> </v>
      </c>
      <c r="H158" s="45" t="str">
        <f t="shared" si="150"/>
        <v xml:space="preserve"> </v>
      </c>
      <c r="I158" s="45">
        <f t="shared" si="151"/>
        <v>1.5991512345679013E-2</v>
      </c>
      <c r="J158" s="45" t="str">
        <f t="shared" si="152"/>
        <v xml:space="preserve"> </v>
      </c>
      <c r="K158" s="45" t="str">
        <f t="shared" si="153"/>
        <v xml:space="preserve"> </v>
      </c>
      <c r="L158" s="45" t="str">
        <f t="shared" si="154"/>
        <v xml:space="preserve"> </v>
      </c>
      <c r="M158" s="45">
        <f t="shared" si="155"/>
        <v>1.4999999999999999E-2</v>
      </c>
      <c r="N158" s="45">
        <f t="shared" si="156"/>
        <v>1.4193672839506172E-2</v>
      </c>
      <c r="O158" s="45" t="str">
        <f t="shared" si="157"/>
        <v xml:space="preserve"> </v>
      </c>
      <c r="P158" s="45" t="str">
        <f t="shared" si="158"/>
        <v xml:space="preserve"> </v>
      </c>
      <c r="Q158" s="45" t="str">
        <f t="shared" si="159"/>
        <v xml:space="preserve"> </v>
      </c>
      <c r="R158" s="45" t="str">
        <f t="shared" si="160"/>
        <v xml:space="preserve"> </v>
      </c>
      <c r="S158" s="45" t="str">
        <f t="shared" si="161"/>
        <v xml:space="preserve"> </v>
      </c>
      <c r="T158" s="45" t="str">
        <f t="shared" si="162"/>
        <v xml:space="preserve"> </v>
      </c>
      <c r="U158" s="45" t="str">
        <f t="shared" si="145"/>
        <v xml:space="preserve"> </v>
      </c>
      <c r="V158" s="93">
        <f t="shared" si="163"/>
        <v>1.3530092592592594E-2</v>
      </c>
      <c r="W158" s="82">
        <f t="shared" si="164"/>
        <v>7</v>
      </c>
      <c r="X158" s="99">
        <f t="shared" si="113"/>
        <v>25</v>
      </c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>
        <v>1.6030092592592592E-2</v>
      </c>
      <c r="BZ158" s="31"/>
      <c r="CA158" s="31"/>
      <c r="CB158" s="31">
        <v>1.5659722222222224E-2</v>
      </c>
      <c r="CC158" s="31"/>
      <c r="CD158" s="31">
        <v>1.6284722222222221E-2</v>
      </c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>
        <v>1.4999999999999999E-2</v>
      </c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>
        <v>1.4872685185185185E-2</v>
      </c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>
        <v>1.4178240740740741E-2</v>
      </c>
      <c r="HB158" s="31"/>
      <c r="HC158" s="31"/>
      <c r="HD158" s="31"/>
      <c r="HE158" s="31"/>
      <c r="HF158" s="31">
        <v>1.3530092592592594E-2</v>
      </c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  <c r="IW158" s="31"/>
      <c r="IX158" s="31"/>
      <c r="IY158" s="31"/>
      <c r="IZ158" s="31"/>
      <c r="JA158" s="31"/>
      <c r="JB158" s="31"/>
      <c r="JC158" s="31"/>
      <c r="JD158" s="31"/>
      <c r="JE158" s="31"/>
      <c r="JF158" s="31"/>
      <c r="JG158" s="31"/>
      <c r="JH158" s="31"/>
      <c r="JI158" s="31"/>
      <c r="JJ158" s="31"/>
      <c r="JK158" s="31"/>
      <c r="JL158" s="31"/>
      <c r="JM158" s="31"/>
      <c r="JN158" s="31"/>
      <c r="JO158" s="31"/>
      <c r="JP158" s="31"/>
      <c r="JQ158" s="31"/>
      <c r="JR158" s="31"/>
      <c r="JS158" s="31"/>
      <c r="JT158" s="31"/>
      <c r="JU158" s="31"/>
      <c r="JV158" s="31"/>
      <c r="JW158" s="31"/>
      <c r="JX158" s="31"/>
      <c r="JY158" s="31"/>
      <c r="JZ158" s="31"/>
      <c r="KA158" s="31"/>
      <c r="KB158" s="31"/>
      <c r="KC158" s="31"/>
      <c r="KD158" s="31"/>
      <c r="KE158" s="31"/>
      <c r="KF158" s="31"/>
      <c r="KG158" s="31"/>
      <c r="KH158" s="31"/>
      <c r="KI158" s="31"/>
      <c r="KJ158" s="31"/>
      <c r="KK158" s="31"/>
      <c r="KL158" s="31"/>
      <c r="KM158" s="31"/>
      <c r="KN158" s="31"/>
      <c r="KO158" s="31"/>
      <c r="KP158" s="31"/>
      <c r="KQ158" s="31"/>
      <c r="KR158" s="31"/>
      <c r="KS158" s="31"/>
      <c r="KT158" s="31"/>
      <c r="KU158" s="31"/>
      <c r="KV158" s="31"/>
      <c r="KW158" s="31"/>
      <c r="KX158" s="31"/>
      <c r="KY158" s="31"/>
      <c r="KZ158" s="31"/>
      <c r="LA158" s="31"/>
      <c r="LB158" s="31"/>
      <c r="LC158" s="31"/>
      <c r="LD158" s="31"/>
      <c r="LE158" s="31"/>
      <c r="LF158" s="31"/>
      <c r="LG158" s="31"/>
      <c r="LH158" s="31"/>
      <c r="LI158" s="31"/>
      <c r="LJ158" s="31"/>
      <c r="LK158" s="31"/>
      <c r="LL158" s="31"/>
      <c r="LM158" s="31"/>
      <c r="LN158" s="31"/>
      <c r="LO158" s="31"/>
      <c r="LP158" s="31"/>
      <c r="LQ158" s="31"/>
      <c r="LR158" s="31"/>
      <c r="LS158" s="31"/>
      <c r="LT158" s="31"/>
      <c r="LU158" s="31"/>
      <c r="LV158" s="31"/>
      <c r="LW158" s="31"/>
      <c r="LX158" s="31"/>
      <c r="LY158" s="31"/>
      <c r="LZ158" s="31"/>
      <c r="MA158" s="31"/>
      <c r="MB158" s="31"/>
      <c r="MC158" s="31"/>
      <c r="MD158" s="31"/>
      <c r="ME158" s="31"/>
      <c r="MF158" s="31"/>
      <c r="MG158" s="31"/>
      <c r="MH158" s="31"/>
      <c r="MI158" s="31"/>
      <c r="MJ158" s="31"/>
      <c r="MK158" s="31"/>
      <c r="ML158" s="31"/>
      <c r="MM158" s="31"/>
      <c r="MN158" s="31"/>
      <c r="MO158" s="31"/>
      <c r="MP158" s="31"/>
      <c r="MQ158" s="31"/>
      <c r="MR158" s="31"/>
      <c r="MS158" s="31"/>
      <c r="MT158" s="31"/>
      <c r="MU158" s="31"/>
      <c r="MV158" s="31"/>
      <c r="MW158" s="31"/>
      <c r="MX158" s="31"/>
      <c r="MY158" s="31"/>
      <c r="MZ158" s="31"/>
      <c r="NA158" s="31"/>
      <c r="NB158" s="31"/>
      <c r="NC158" s="31"/>
      <c r="ND158" s="31"/>
      <c r="NE158" s="31"/>
      <c r="NF158" s="31"/>
      <c r="NG158" s="31"/>
      <c r="NH158" s="31"/>
      <c r="NI158" s="31"/>
      <c r="NJ158" s="31"/>
      <c r="NK158" s="31"/>
      <c r="NL158" s="31"/>
      <c r="NM158" s="31"/>
      <c r="NN158" s="31"/>
      <c r="NO158" s="31"/>
      <c r="NP158" s="31"/>
      <c r="NQ158" s="31"/>
      <c r="NR158" s="31"/>
      <c r="NS158" s="31"/>
      <c r="NT158" s="31"/>
      <c r="NU158" s="31"/>
      <c r="NV158" s="31"/>
      <c r="NW158" s="31"/>
      <c r="NX158" s="31"/>
      <c r="NY158" s="31"/>
      <c r="NZ158" s="31"/>
      <c r="OA158" s="31"/>
      <c r="OB158" s="31"/>
      <c r="OC158" s="31"/>
      <c r="OD158" s="31"/>
      <c r="OE158" s="31"/>
      <c r="OF158" s="31"/>
      <c r="OG158" s="31"/>
      <c r="OH158" s="31"/>
      <c r="OI158" s="31"/>
      <c r="OJ158" s="31"/>
      <c r="OK158" s="31"/>
      <c r="OL158" s="31"/>
      <c r="OM158" s="31"/>
      <c r="ON158" s="31"/>
      <c r="OO158" s="31"/>
    </row>
    <row r="159" spans="1:405" x14ac:dyDescent="0.2">
      <c r="A159" s="40" t="s">
        <v>15</v>
      </c>
      <c r="B159" s="102"/>
      <c r="C159" s="102"/>
      <c r="D159" s="102"/>
      <c r="E159" s="44" t="s">
        <v>3</v>
      </c>
      <c r="F159" s="45">
        <f t="shared" si="148"/>
        <v>1.4907407407407407E-2</v>
      </c>
      <c r="G159" s="45">
        <f t="shared" si="149"/>
        <v>1.4174768518518519E-2</v>
      </c>
      <c r="H159" s="45">
        <f t="shared" si="150"/>
        <v>1.5017815806878308E-2</v>
      </c>
      <c r="I159" s="45" t="str">
        <f t="shared" si="151"/>
        <v xml:space="preserve"> </v>
      </c>
      <c r="J159" s="45">
        <f t="shared" si="152"/>
        <v>1.5277777777777777E-2</v>
      </c>
      <c r="K159" s="45" t="str">
        <f t="shared" si="153"/>
        <v xml:space="preserve"> </v>
      </c>
      <c r="L159" s="45" t="str">
        <f t="shared" si="154"/>
        <v xml:space="preserve"> </v>
      </c>
      <c r="M159" s="45" t="str">
        <f t="shared" si="155"/>
        <v xml:space="preserve"> </v>
      </c>
      <c r="N159" s="45" t="str">
        <f t="shared" si="156"/>
        <v xml:space="preserve"> </v>
      </c>
      <c r="O159" s="45">
        <f t="shared" si="157"/>
        <v>1.5640432098765436E-2</v>
      </c>
      <c r="P159" s="45" t="str">
        <f t="shared" si="158"/>
        <v xml:space="preserve"> </v>
      </c>
      <c r="Q159" s="45" t="str">
        <f t="shared" si="159"/>
        <v xml:space="preserve"> </v>
      </c>
      <c r="R159" s="45" t="str">
        <f t="shared" si="160"/>
        <v xml:space="preserve"> </v>
      </c>
      <c r="S159" s="45" t="str">
        <f t="shared" si="161"/>
        <v xml:space="preserve"> </v>
      </c>
      <c r="T159" s="45" t="str">
        <f t="shared" si="162"/>
        <v xml:space="preserve"> </v>
      </c>
      <c r="U159" s="45" t="str">
        <f t="shared" si="145"/>
        <v xml:space="preserve"> </v>
      </c>
      <c r="V159" s="93">
        <f t="shared" si="163"/>
        <v>1.3622685185185184E-2</v>
      </c>
      <c r="W159" s="82">
        <f t="shared" si="164"/>
        <v>29</v>
      </c>
      <c r="X159" s="99">
        <f t="shared" si="113"/>
        <v>31</v>
      </c>
      <c r="Y159" s="31">
        <v>1.4872685185185185E-2</v>
      </c>
      <c r="Z159" s="31"/>
      <c r="AA159" s="31"/>
      <c r="AB159" s="31"/>
      <c r="AC159" s="31"/>
      <c r="AD159" s="31">
        <v>1.494212962962963E-2</v>
      </c>
      <c r="AE159" s="31"/>
      <c r="AF159" s="31"/>
      <c r="AG159" s="31">
        <v>1.5509259259259257E-2</v>
      </c>
      <c r="AH159" s="31"/>
      <c r="AI159" s="31"/>
      <c r="AJ159" s="31">
        <v>1.3819444444444445E-2</v>
      </c>
      <c r="AK159" s="31"/>
      <c r="AL159" s="31"/>
      <c r="AM159" s="31">
        <v>1.4270833333333335E-2</v>
      </c>
      <c r="AN159" s="31">
        <v>1.4375000000000001E-2</v>
      </c>
      <c r="AO159" s="31"/>
      <c r="AP159" s="31"/>
      <c r="AQ159" s="31">
        <v>1.4236111111111111E-2</v>
      </c>
      <c r="AR159" s="31">
        <v>1.3622685185185184E-2</v>
      </c>
      <c r="AS159" s="31">
        <v>1.4201388888888888E-2</v>
      </c>
      <c r="AT159" s="31">
        <v>1.3842592592592594E-2</v>
      </c>
      <c r="AU159" s="31">
        <v>1.3842592592592594E-2</v>
      </c>
      <c r="AV159" s="31">
        <v>1.4027777777777778E-2</v>
      </c>
      <c r="AW159" s="31"/>
      <c r="AX159" s="31"/>
      <c r="AY159" s="31"/>
      <c r="AZ159" s="31">
        <v>1.5046296296296295E-2</v>
      </c>
      <c r="BA159" s="31"/>
      <c r="BB159" s="31"/>
      <c r="BC159" s="31">
        <v>1.5682870370370371E-2</v>
      </c>
      <c r="BD159" s="31"/>
      <c r="BE159" s="31"/>
      <c r="BF159" s="31"/>
      <c r="BG159" s="31">
        <v>1.4699074074074074E-2</v>
      </c>
      <c r="BH159" s="31">
        <v>1.4837962962962963E-2</v>
      </c>
      <c r="BI159" s="31"/>
      <c r="BJ159" s="31"/>
      <c r="BK159" s="31">
        <v>1.4872685185185185E-2</v>
      </c>
      <c r="BL159" s="31"/>
      <c r="BM159" s="31"/>
      <c r="BN159" s="31"/>
      <c r="BO159" s="31">
        <v>1.4710648148148148E-2</v>
      </c>
      <c r="BP159" s="31"/>
      <c r="BQ159" s="31"/>
      <c r="BR159" s="31"/>
      <c r="BS159" s="31"/>
      <c r="BT159" s="31"/>
      <c r="BU159" s="31"/>
      <c r="BV159" s="31"/>
      <c r="BW159" s="31"/>
      <c r="BX159" s="31">
        <v>1.5275173611111109E-2</v>
      </c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>
        <v>1.5277777777777777E-2</v>
      </c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>
        <v>1.556712962962963E-2</v>
      </c>
      <c r="HJ159" s="31">
        <v>1.5740740740740743E-2</v>
      </c>
      <c r="HK159" s="31"/>
      <c r="HL159" s="31"/>
      <c r="HM159" s="31"/>
      <c r="HN159" s="31">
        <v>1.5601851851851851E-2</v>
      </c>
      <c r="HO159" s="31"/>
      <c r="HP159" s="31"/>
      <c r="HQ159" s="31">
        <v>1.5416666666666667E-2</v>
      </c>
      <c r="HR159" s="31">
        <v>1.5925925925925927E-2</v>
      </c>
      <c r="HS159" s="31"/>
      <c r="HT159" s="31"/>
      <c r="HU159" s="31">
        <v>1.6354166666666666E-2</v>
      </c>
      <c r="HV159" s="31"/>
      <c r="HW159" s="31">
        <v>1.5625E-2</v>
      </c>
      <c r="HX159" s="31"/>
      <c r="HY159" s="31"/>
      <c r="HZ159" s="31">
        <v>1.4837962962962963E-2</v>
      </c>
      <c r="IA159" s="31"/>
      <c r="IB159" s="31"/>
      <c r="IC159" s="31"/>
      <c r="ID159" s="31"/>
      <c r="IE159" s="31"/>
      <c r="IF159" s="31">
        <v>1.5694444444444445E-2</v>
      </c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  <c r="IW159" s="31"/>
      <c r="IX159" s="31"/>
      <c r="IY159" s="31"/>
      <c r="IZ159" s="31"/>
      <c r="JA159" s="31"/>
      <c r="JB159" s="31"/>
      <c r="JC159" s="31"/>
      <c r="JD159" s="31"/>
      <c r="JE159" s="31"/>
      <c r="JF159" s="31"/>
      <c r="JG159" s="31"/>
      <c r="JH159" s="31"/>
      <c r="JI159" s="31"/>
      <c r="JJ159" s="31"/>
      <c r="JK159" s="31"/>
      <c r="JL159" s="31"/>
      <c r="JM159" s="31"/>
      <c r="JN159" s="31"/>
      <c r="JO159" s="31"/>
      <c r="JP159" s="31"/>
      <c r="JQ159" s="31"/>
      <c r="JR159" s="31"/>
      <c r="JS159" s="31"/>
      <c r="JT159" s="31"/>
      <c r="JU159" s="31"/>
      <c r="JV159" s="31"/>
      <c r="JW159" s="31"/>
      <c r="JX159" s="31"/>
      <c r="JY159" s="31"/>
      <c r="JZ159" s="31"/>
      <c r="KA159" s="31"/>
      <c r="KB159" s="31"/>
      <c r="KC159" s="31"/>
      <c r="KD159" s="31"/>
      <c r="KE159" s="31"/>
      <c r="KF159" s="31"/>
      <c r="KG159" s="31"/>
      <c r="KH159" s="31"/>
      <c r="KI159" s="31"/>
      <c r="KJ159" s="31"/>
      <c r="KK159" s="31"/>
      <c r="KL159" s="31"/>
      <c r="KM159" s="31"/>
      <c r="KN159" s="31"/>
      <c r="KO159" s="31"/>
      <c r="KP159" s="31"/>
      <c r="KQ159" s="31"/>
      <c r="KR159" s="31"/>
      <c r="KS159" s="31"/>
      <c r="KT159" s="31"/>
      <c r="KU159" s="31"/>
      <c r="KV159" s="31"/>
      <c r="KW159" s="31"/>
      <c r="KX159" s="31"/>
      <c r="KY159" s="31"/>
      <c r="KZ159" s="31"/>
      <c r="LA159" s="31"/>
      <c r="LB159" s="31"/>
      <c r="LC159" s="31"/>
      <c r="LD159" s="31"/>
      <c r="LE159" s="31"/>
      <c r="LF159" s="31"/>
      <c r="LG159" s="31"/>
      <c r="LH159" s="31"/>
      <c r="LI159" s="31"/>
      <c r="LJ159" s="31"/>
      <c r="LK159" s="31"/>
      <c r="LL159" s="31"/>
      <c r="LM159" s="31"/>
      <c r="LN159" s="31"/>
      <c r="LO159" s="31"/>
      <c r="LP159" s="31"/>
      <c r="LQ159" s="31"/>
      <c r="LR159" s="31"/>
      <c r="LS159" s="31"/>
      <c r="LT159" s="31"/>
      <c r="LU159" s="31"/>
      <c r="LV159" s="31"/>
      <c r="LW159" s="31"/>
      <c r="LX159" s="31"/>
      <c r="LY159" s="31"/>
      <c r="LZ159" s="31"/>
      <c r="MA159" s="31"/>
      <c r="MB159" s="31"/>
      <c r="MC159" s="31"/>
      <c r="MD159" s="31"/>
      <c r="ME159" s="31"/>
      <c r="MF159" s="31"/>
      <c r="MG159" s="31"/>
      <c r="MH159" s="31"/>
      <c r="MI159" s="31"/>
      <c r="MJ159" s="31"/>
      <c r="MK159" s="31"/>
      <c r="ML159" s="31"/>
      <c r="MM159" s="31"/>
      <c r="MN159" s="31"/>
      <c r="MO159" s="31"/>
      <c r="MP159" s="31"/>
      <c r="MQ159" s="31"/>
      <c r="MR159" s="31"/>
      <c r="MS159" s="31"/>
      <c r="MT159" s="31"/>
      <c r="MU159" s="31"/>
      <c r="MV159" s="31"/>
      <c r="MW159" s="31"/>
      <c r="MX159" s="31"/>
      <c r="MY159" s="31"/>
      <c r="MZ159" s="31"/>
      <c r="NA159" s="31"/>
      <c r="NB159" s="31"/>
      <c r="NC159" s="31"/>
      <c r="ND159" s="31"/>
      <c r="NE159" s="31"/>
      <c r="NF159" s="31"/>
      <c r="NG159" s="31"/>
      <c r="NH159" s="31"/>
      <c r="NI159" s="31"/>
      <c r="NJ159" s="31"/>
      <c r="NK159" s="31"/>
      <c r="NL159" s="31"/>
      <c r="NM159" s="31"/>
      <c r="NN159" s="31"/>
      <c r="NO159" s="31"/>
      <c r="NP159" s="31"/>
      <c r="NQ159" s="31"/>
      <c r="NR159" s="31"/>
      <c r="NS159" s="31"/>
      <c r="NT159" s="31"/>
      <c r="NU159" s="31"/>
      <c r="NV159" s="31"/>
      <c r="NW159" s="31"/>
      <c r="NX159" s="31"/>
      <c r="NY159" s="31"/>
      <c r="NZ159" s="31"/>
      <c r="OA159" s="31"/>
      <c r="OB159" s="31"/>
      <c r="OC159" s="31"/>
      <c r="OD159" s="31"/>
      <c r="OE159" s="31"/>
      <c r="OF159" s="31"/>
      <c r="OG159" s="31"/>
      <c r="OH159" s="31"/>
      <c r="OI159" s="31"/>
      <c r="OJ159" s="31"/>
      <c r="OK159" s="31"/>
      <c r="OL159" s="31"/>
      <c r="OM159" s="31"/>
      <c r="ON159" s="31"/>
      <c r="OO159" s="31"/>
    </row>
    <row r="160" spans="1:405" x14ac:dyDescent="0.2">
      <c r="A160" s="40" t="s">
        <v>367</v>
      </c>
      <c r="B160" s="102"/>
      <c r="C160" s="102"/>
      <c r="D160" s="102"/>
      <c r="E160" s="44" t="s">
        <v>3</v>
      </c>
      <c r="F160" s="45" t="str">
        <f t="shared" si="148"/>
        <v xml:space="preserve"> </v>
      </c>
      <c r="G160" s="45" t="str">
        <f t="shared" si="149"/>
        <v xml:space="preserve"> </v>
      </c>
      <c r="H160" s="45" t="str">
        <f t="shared" si="150"/>
        <v xml:space="preserve"> </v>
      </c>
      <c r="I160" s="45" t="str">
        <f t="shared" si="151"/>
        <v xml:space="preserve"> </v>
      </c>
      <c r="J160" s="45" t="str">
        <f t="shared" si="152"/>
        <v xml:space="preserve"> </v>
      </c>
      <c r="K160" s="45" t="str">
        <f t="shared" si="153"/>
        <v xml:space="preserve"> </v>
      </c>
      <c r="L160" s="45" t="str">
        <f t="shared" si="154"/>
        <v xml:space="preserve"> </v>
      </c>
      <c r="M160" s="45" t="str">
        <f t="shared" si="155"/>
        <v xml:space="preserve"> </v>
      </c>
      <c r="N160" s="45" t="str">
        <f t="shared" si="156"/>
        <v xml:space="preserve"> </v>
      </c>
      <c r="O160" s="45" t="str">
        <f t="shared" si="157"/>
        <v xml:space="preserve"> </v>
      </c>
      <c r="P160" s="45" t="str">
        <f t="shared" si="158"/>
        <v xml:space="preserve"> </v>
      </c>
      <c r="Q160" s="45" t="str">
        <f t="shared" si="159"/>
        <v xml:space="preserve"> </v>
      </c>
      <c r="R160" s="45" t="str">
        <f t="shared" si="160"/>
        <v xml:space="preserve"> </v>
      </c>
      <c r="S160" s="45" t="str">
        <f t="shared" si="161"/>
        <v xml:space="preserve"> </v>
      </c>
      <c r="T160" s="45">
        <f t="shared" si="162"/>
        <v>1.2599537037037038E-2</v>
      </c>
      <c r="U160" s="45" t="str">
        <f t="shared" si="145"/>
        <v xml:space="preserve"> </v>
      </c>
      <c r="V160" s="93">
        <f t="shared" si="163"/>
        <v>1.2326388888888888E-2</v>
      </c>
      <c r="W160" s="82">
        <f t="shared" si="164"/>
        <v>5</v>
      </c>
      <c r="X160" s="99">
        <f t="shared" si="113"/>
        <v>6</v>
      </c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  <c r="IW160" s="31"/>
      <c r="IX160" s="31"/>
      <c r="IY160" s="31"/>
      <c r="IZ160" s="31"/>
      <c r="JA160" s="31"/>
      <c r="JB160" s="31"/>
      <c r="JC160" s="31"/>
      <c r="JD160" s="31"/>
      <c r="JE160" s="31"/>
      <c r="JF160" s="31"/>
      <c r="JG160" s="31"/>
      <c r="JH160" s="31"/>
      <c r="JI160" s="31"/>
      <c r="JJ160" s="31"/>
      <c r="JK160" s="31"/>
      <c r="JL160" s="31"/>
      <c r="JM160" s="31"/>
      <c r="JN160" s="31"/>
      <c r="JO160" s="31"/>
      <c r="JP160" s="31"/>
      <c r="JQ160" s="31"/>
      <c r="JR160" s="31"/>
      <c r="JS160" s="31"/>
      <c r="JT160" s="31"/>
      <c r="JU160" s="31"/>
      <c r="JV160" s="31"/>
      <c r="JW160" s="31"/>
      <c r="JX160" s="31"/>
      <c r="JY160" s="31"/>
      <c r="JZ160" s="31"/>
      <c r="KA160" s="31"/>
      <c r="KB160" s="31"/>
      <c r="KC160" s="31"/>
      <c r="KD160" s="31"/>
      <c r="KE160" s="31"/>
      <c r="KF160" s="31"/>
      <c r="KG160" s="31"/>
      <c r="KH160" s="31"/>
      <c r="KI160" s="31"/>
      <c r="KJ160" s="31"/>
      <c r="KK160" s="31"/>
      <c r="KL160" s="31"/>
      <c r="KM160" s="31"/>
      <c r="KN160" s="31"/>
      <c r="KO160" s="31"/>
      <c r="KP160" s="31"/>
      <c r="KQ160" s="31"/>
      <c r="KR160" s="31"/>
      <c r="KS160" s="31"/>
      <c r="KT160" s="31"/>
      <c r="KU160" s="31"/>
      <c r="KV160" s="31"/>
      <c r="KW160" s="31"/>
      <c r="KX160" s="31"/>
      <c r="KY160" s="31"/>
      <c r="KZ160" s="31"/>
      <c r="LA160" s="31"/>
      <c r="LB160" s="31"/>
      <c r="LC160" s="31"/>
      <c r="LD160" s="31"/>
      <c r="LE160" s="31"/>
      <c r="LF160" s="31"/>
      <c r="LG160" s="31"/>
      <c r="LH160" s="31"/>
      <c r="LI160" s="31"/>
      <c r="LJ160" s="31"/>
      <c r="LK160" s="31"/>
      <c r="LL160" s="31"/>
      <c r="LM160" s="31"/>
      <c r="LN160" s="31"/>
      <c r="LO160" s="31"/>
      <c r="LP160" s="31"/>
      <c r="LQ160" s="31"/>
      <c r="LR160" s="31"/>
      <c r="LS160" s="31"/>
      <c r="LT160" s="31"/>
      <c r="LU160" s="31"/>
      <c r="LV160" s="31"/>
      <c r="LW160" s="31"/>
      <c r="LX160" s="31"/>
      <c r="LY160" s="31"/>
      <c r="LZ160" s="31"/>
      <c r="MA160" s="31"/>
      <c r="MB160" s="31"/>
      <c r="MC160" s="31"/>
      <c r="MD160" s="31"/>
      <c r="ME160" s="31"/>
      <c r="MF160" s="31"/>
      <c r="MG160" s="31"/>
      <c r="MH160" s="31"/>
      <c r="MI160" s="31"/>
      <c r="MJ160" s="31"/>
      <c r="MK160" s="31"/>
      <c r="ML160" s="31"/>
      <c r="MM160" s="31"/>
      <c r="MN160" s="31"/>
      <c r="MO160" s="31"/>
      <c r="MP160" s="31"/>
      <c r="MQ160" s="31"/>
      <c r="MR160" s="31"/>
      <c r="MS160" s="31"/>
      <c r="MT160" s="31"/>
      <c r="MU160" s="31"/>
      <c r="MV160" s="31"/>
      <c r="MW160" s="31"/>
      <c r="MX160" s="31"/>
      <c r="MY160" s="31"/>
      <c r="MZ160" s="31"/>
      <c r="NA160" s="31"/>
      <c r="NB160" s="31">
        <v>1.3055555555555556E-2</v>
      </c>
      <c r="NC160" s="31">
        <v>1.2731481481481481E-2</v>
      </c>
      <c r="ND160" s="31"/>
      <c r="NE160" s="31">
        <v>1.2499999999999999E-2</v>
      </c>
      <c r="NF160" s="31"/>
      <c r="NG160" s="31"/>
      <c r="NH160" s="31"/>
      <c r="NI160" s="31">
        <v>1.2326388888888888E-2</v>
      </c>
      <c r="NJ160" s="31">
        <v>1.238425925925926E-2</v>
      </c>
      <c r="NK160" s="31"/>
      <c r="NL160" s="31"/>
      <c r="NM160" s="31"/>
      <c r="NN160" s="31"/>
      <c r="NO160" s="31"/>
      <c r="NP160" s="31"/>
      <c r="NQ160" s="31"/>
      <c r="NR160" s="31"/>
      <c r="NS160" s="31"/>
      <c r="NT160" s="31"/>
      <c r="NU160" s="31"/>
      <c r="NV160" s="31"/>
      <c r="NW160" s="31"/>
      <c r="NX160" s="31"/>
      <c r="NY160" s="31"/>
      <c r="NZ160" s="31"/>
      <c r="OA160" s="31"/>
      <c r="OB160" s="31"/>
      <c r="OC160" s="31"/>
      <c r="OD160" s="31"/>
      <c r="OE160" s="31"/>
      <c r="OF160" s="31"/>
      <c r="OG160" s="31"/>
      <c r="OH160" s="31"/>
      <c r="OI160" s="31"/>
      <c r="OJ160" s="31"/>
      <c r="OK160" s="31"/>
      <c r="OL160" s="31"/>
      <c r="OM160" s="31"/>
      <c r="ON160" s="31"/>
      <c r="OO160" s="31"/>
    </row>
    <row r="161" spans="1:405" x14ac:dyDescent="0.2">
      <c r="A161" s="40" t="s">
        <v>8</v>
      </c>
      <c r="B161" s="102"/>
      <c r="C161" s="102"/>
      <c r="D161" s="102"/>
      <c r="E161" s="44" t="s">
        <v>3</v>
      </c>
      <c r="F161" s="45" t="str">
        <f t="shared" si="148"/>
        <v xml:space="preserve"> </v>
      </c>
      <c r="G161" s="45">
        <f t="shared" si="149"/>
        <v>1.4552469135802467E-2</v>
      </c>
      <c r="H161" s="45">
        <f t="shared" si="150"/>
        <v>1.4149305555555554E-2</v>
      </c>
      <c r="I161" s="45">
        <f t="shared" si="151"/>
        <v>1.4479166666666666E-2</v>
      </c>
      <c r="J161" s="45">
        <f t="shared" si="152"/>
        <v>1.4351851851851852E-2</v>
      </c>
      <c r="K161" s="45">
        <f t="shared" si="153"/>
        <v>1.4500385802469136E-2</v>
      </c>
      <c r="L161" s="45">
        <f t="shared" si="154"/>
        <v>1.4192129629629627E-2</v>
      </c>
      <c r="M161" s="45">
        <f t="shared" si="155"/>
        <v>1.4596560846560845E-2</v>
      </c>
      <c r="N161" s="45">
        <f t="shared" si="156"/>
        <v>1.4682870370370369E-2</v>
      </c>
      <c r="O161" s="45">
        <f t="shared" si="157"/>
        <v>1.4793981481481481E-2</v>
      </c>
      <c r="P161" s="45">
        <f t="shared" si="158"/>
        <v>1.4934413580246914E-2</v>
      </c>
      <c r="Q161" s="45">
        <f t="shared" si="159"/>
        <v>1.5011574074074073E-2</v>
      </c>
      <c r="R161" s="45">
        <f t="shared" si="160"/>
        <v>1.4598765432098764E-2</v>
      </c>
      <c r="S161" s="45">
        <f t="shared" si="161"/>
        <v>1.5254629629629632E-2</v>
      </c>
      <c r="T161" s="45">
        <f t="shared" si="162"/>
        <v>1.4780092592592593E-2</v>
      </c>
      <c r="U161" s="45">
        <f t="shared" si="145"/>
        <v>1.5292245370370369E-2</v>
      </c>
      <c r="V161" s="93">
        <f t="shared" si="163"/>
        <v>1.3657407407407408E-2</v>
      </c>
      <c r="W161" s="82">
        <f t="shared" si="164"/>
        <v>70</v>
      </c>
      <c r="X161" s="99">
        <f t="shared" si="113"/>
        <v>98</v>
      </c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>
        <v>1.5162037037037036E-2</v>
      </c>
      <c r="AR161" s="31"/>
      <c r="AS161" s="31">
        <v>1.4421296296296295E-2</v>
      </c>
      <c r="AT161" s="31" t="s">
        <v>26</v>
      </c>
      <c r="AU161" s="31"/>
      <c r="AV161" s="31">
        <v>1.4074074074074074E-2</v>
      </c>
      <c r="AW161" s="31" t="s">
        <v>27</v>
      </c>
      <c r="AX161" s="31" t="s">
        <v>27</v>
      </c>
      <c r="AY161" s="31"/>
      <c r="AZ161" s="31"/>
      <c r="BA161" s="31"/>
      <c r="BB161" s="31"/>
      <c r="BC161" s="31"/>
      <c r="BD161" s="31"/>
      <c r="BE161" s="31"/>
      <c r="BF161" s="31">
        <v>1.4409722222222221E-2</v>
      </c>
      <c r="BG161" s="31"/>
      <c r="BH161" s="31"/>
      <c r="BI161" s="31"/>
      <c r="BJ161" s="31" t="s">
        <v>46</v>
      </c>
      <c r="BK161" s="31"/>
      <c r="BL161" s="31"/>
      <c r="BM161" s="31"/>
      <c r="BN161" s="31"/>
      <c r="BO161" s="31"/>
      <c r="BP161" s="31"/>
      <c r="BQ161" s="31">
        <v>1.3888888888888888E-2</v>
      </c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>
        <v>1.4722222222222222E-2</v>
      </c>
      <c r="CE161" s="31"/>
      <c r="CF161" s="31"/>
      <c r="CG161" s="31"/>
      <c r="CH161" s="31"/>
      <c r="CI161" s="31"/>
      <c r="CJ161" s="31"/>
      <c r="CK161" s="31"/>
      <c r="CL161" s="31"/>
      <c r="CM161" s="31">
        <v>1.4236111111111111E-2</v>
      </c>
      <c r="CN161" s="31"/>
      <c r="CO161" s="31"/>
      <c r="CP161" s="31"/>
      <c r="CQ161" s="31"/>
      <c r="CR161" s="31"/>
      <c r="CS161" s="31"/>
      <c r="CT161" s="31">
        <v>1.4351851851851852E-2</v>
      </c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>
        <v>1.4548611111111111E-2</v>
      </c>
      <c r="DU161" s="31"/>
      <c r="DV161" s="31"/>
      <c r="DW161" s="31">
        <v>1.4930555555555556E-2</v>
      </c>
      <c r="DX161" s="31">
        <v>1.4583333333333332E-2</v>
      </c>
      <c r="DY161" s="31"/>
      <c r="DZ161" s="31"/>
      <c r="EA161" s="31"/>
      <c r="EB161" s="31"/>
      <c r="EC161" s="31"/>
      <c r="ED161" s="31"/>
      <c r="EE161" s="31">
        <v>1.4699074074074074E-2</v>
      </c>
      <c r="EF161" s="31"/>
      <c r="EG161" s="31"/>
      <c r="EH161" s="31">
        <v>1.3657407407407408E-2</v>
      </c>
      <c r="EI161" s="31"/>
      <c r="EJ161" s="31"/>
      <c r="EK161" s="31">
        <v>1.4583333333333332E-2</v>
      </c>
      <c r="EL161" s="31"/>
      <c r="EM161" s="31"/>
      <c r="EN161" s="31"/>
      <c r="EO161" s="31"/>
      <c r="EP161" s="31"/>
      <c r="EQ161" s="31"/>
      <c r="ER161" s="31"/>
      <c r="ES161" s="31"/>
      <c r="ET161" s="31">
        <v>1.4108796296296295E-2</v>
      </c>
      <c r="EU161" s="31"/>
      <c r="EV161" s="31">
        <v>1.4456018518518519E-2</v>
      </c>
      <c r="EW161" s="31"/>
      <c r="EX161" s="31"/>
      <c r="EY161" s="31"/>
      <c r="EZ161" s="31">
        <v>1.3946759259259258E-2</v>
      </c>
      <c r="FA161" s="31"/>
      <c r="FB161" s="31">
        <v>1.4583333333333332E-2</v>
      </c>
      <c r="FC161" s="31">
        <v>1.3865740740740739E-2</v>
      </c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>
        <v>1.4675925925925926E-2</v>
      </c>
      <c r="FP161" s="31">
        <v>1.4120370370370368E-2</v>
      </c>
      <c r="FQ161" s="31">
        <v>1.462962962962963E-2</v>
      </c>
      <c r="FR161" s="31" t="s">
        <v>130</v>
      </c>
      <c r="FS161" s="31">
        <v>1.4351851851851852E-2</v>
      </c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>
        <v>1.4895833333333332E-2</v>
      </c>
      <c r="GF161" s="31">
        <v>1.4444444444444446E-2</v>
      </c>
      <c r="GG161" s="31">
        <v>1.5057870370370369E-2</v>
      </c>
      <c r="GH161" s="31">
        <v>1.5335648148148147E-2</v>
      </c>
      <c r="GI161" s="31">
        <v>1.5462962962962963E-2</v>
      </c>
      <c r="GJ161" s="31">
        <v>1.5162037037037036E-2</v>
      </c>
      <c r="GK161" s="31"/>
      <c r="GL161" s="31"/>
      <c r="GM161" s="31">
        <v>1.4236111111111111E-2</v>
      </c>
      <c r="GN161" s="31">
        <v>1.4745370370370372E-2</v>
      </c>
      <c r="GO161" s="31"/>
      <c r="GP161" s="31">
        <v>1.4872685185185185E-2</v>
      </c>
      <c r="GQ161" s="31"/>
      <c r="GR161" s="31"/>
      <c r="GS161" s="31">
        <v>1.5046296296296295E-2</v>
      </c>
      <c r="GT161" s="31"/>
      <c r="GU161" s="31"/>
      <c r="GV161" s="31"/>
      <c r="GW161" s="31"/>
      <c r="GX161" s="31">
        <v>1.4027777777777778E-2</v>
      </c>
      <c r="GY161" s="31">
        <v>1.4085648148148151E-2</v>
      </c>
      <c r="GZ161" s="31">
        <v>1.3854166666666666E-2</v>
      </c>
      <c r="HA161" s="31"/>
      <c r="HB161" s="31"/>
      <c r="HC161" s="31"/>
      <c r="HD161" s="31"/>
      <c r="HE161" s="31"/>
      <c r="HF161" s="31"/>
      <c r="HG161" s="31"/>
      <c r="HH161" s="31"/>
      <c r="HI161" s="31"/>
      <c r="HJ161" s="31">
        <v>1.4699074074074074E-2</v>
      </c>
      <c r="HK161" s="31">
        <v>1.4513888888888889E-2</v>
      </c>
      <c r="HL161" s="31"/>
      <c r="HM161" s="31">
        <v>1.4884259259259259E-2</v>
      </c>
      <c r="HN161" s="31"/>
      <c r="HO161" s="31"/>
      <c r="HP161" s="31"/>
      <c r="HQ161" s="31"/>
      <c r="HR161" s="31"/>
      <c r="HS161" s="31"/>
      <c r="HT161" s="31">
        <v>1.4641203703703703E-2</v>
      </c>
      <c r="HU161" s="31">
        <v>1.5231481481481483E-2</v>
      </c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>
        <v>1.4768518518518519E-2</v>
      </c>
      <c r="IM161" s="31"/>
      <c r="IN161" s="31"/>
      <c r="IO161" s="31"/>
      <c r="IP161" s="31">
        <v>1.4930555555555556E-2</v>
      </c>
      <c r="IQ161" s="31"/>
      <c r="IR161" s="31">
        <v>1.5104166666666667E-2</v>
      </c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  <c r="JM161" s="31">
        <v>1.4814814814814814E-2</v>
      </c>
      <c r="JN161" s="31"/>
      <c r="JO161" s="31">
        <v>1.5625E-2</v>
      </c>
      <c r="JP161" s="31"/>
      <c r="JQ161" s="31"/>
      <c r="JR161" s="31"/>
      <c r="JS161" s="31">
        <v>1.4594907407407405E-2</v>
      </c>
      <c r="JT161" s="31"/>
      <c r="JU161" s="31"/>
      <c r="JV161" s="31"/>
      <c r="JW161" s="31"/>
      <c r="JX161" s="31"/>
      <c r="JY161" s="31"/>
      <c r="JZ161" s="31"/>
      <c r="KA161" s="31"/>
      <c r="KB161" s="31"/>
      <c r="KC161" s="31"/>
      <c r="KD161" s="31"/>
      <c r="KE161" s="31"/>
      <c r="KF161" s="31"/>
      <c r="KG161" s="31"/>
      <c r="KH161" s="31"/>
      <c r="KI161" s="31"/>
      <c r="KJ161" s="31"/>
      <c r="KK161" s="31">
        <v>1.4560185185185183E-2</v>
      </c>
      <c r="KL161" s="31"/>
      <c r="KM161" s="31"/>
      <c r="KN161" s="31"/>
      <c r="KO161" s="31">
        <v>1.5081018518518516E-2</v>
      </c>
      <c r="KP161" s="31"/>
      <c r="KQ161" s="31"/>
      <c r="KR161" s="31"/>
      <c r="KS161" s="31">
        <v>1.3807870370370371E-2</v>
      </c>
      <c r="KT161" s="31">
        <v>1.6400462962962964E-2</v>
      </c>
      <c r="KU161" s="31"/>
      <c r="KV161" s="31"/>
      <c r="KW161" s="31"/>
      <c r="KX161" s="31"/>
      <c r="KY161" s="31"/>
      <c r="KZ161" s="31">
        <v>1.3692129629629629E-2</v>
      </c>
      <c r="LA161" s="31">
        <v>1.4050925925925927E-2</v>
      </c>
      <c r="LB161" s="31"/>
      <c r="LC161" s="31"/>
      <c r="LD161" s="31"/>
      <c r="LE161" s="31"/>
      <c r="LF161" s="31"/>
      <c r="LG161" s="31"/>
      <c r="LH161" s="31"/>
      <c r="LI161" s="31"/>
      <c r="LJ161" s="31"/>
      <c r="LK161" s="31"/>
      <c r="LL161" s="31"/>
      <c r="LM161" s="31">
        <v>1.7708333333333333E-2</v>
      </c>
      <c r="LN161" s="31"/>
      <c r="LO161" s="31"/>
      <c r="LP161" s="31"/>
      <c r="LQ161" s="31"/>
      <c r="LR161" s="31">
        <v>1.3796296296296298E-2</v>
      </c>
      <c r="LS161" s="31"/>
      <c r="LT161" s="31"/>
      <c r="LU161" s="31"/>
      <c r="LV161" s="31"/>
      <c r="LW161" s="31"/>
      <c r="LX161" s="31"/>
      <c r="LY161" s="31"/>
      <c r="LZ161" s="31"/>
      <c r="MA161" s="31"/>
      <c r="MB161" s="31" t="s">
        <v>333</v>
      </c>
      <c r="MC161" s="31" t="s">
        <v>340</v>
      </c>
      <c r="MD161" s="31">
        <v>1.4259259259259261E-2</v>
      </c>
      <c r="ME161" s="31"/>
      <c r="MF161" s="31"/>
      <c r="MG161" s="31"/>
      <c r="MH161" s="31"/>
      <c r="MI161" s="31"/>
      <c r="MJ161" s="31"/>
      <c r="MK161" s="31"/>
      <c r="ML161" s="31"/>
      <c r="MM161" s="31"/>
      <c r="MN161" s="31"/>
      <c r="MO161" s="31"/>
      <c r="MP161" s="31"/>
      <c r="MQ161" s="31">
        <v>1.4837962962962963E-2</v>
      </c>
      <c r="MR161" s="31"/>
      <c r="MS161" s="31"/>
      <c r="MT161" s="31">
        <v>1.5046296296296295E-2</v>
      </c>
      <c r="MU161" s="31"/>
      <c r="MV161" s="31">
        <v>1.4456018518518519E-2</v>
      </c>
      <c r="MW161" s="31"/>
      <c r="MX161" s="31"/>
      <c r="MY161" s="31"/>
      <c r="MZ161" s="31"/>
      <c r="NA161" s="31"/>
      <c r="NB161" s="31"/>
      <c r="NC161" s="31"/>
      <c r="ND161" s="31"/>
      <c r="NE161" s="31"/>
      <c r="NF161" s="31"/>
      <c r="NG161" s="31"/>
      <c r="NH161" s="31"/>
      <c r="NI161" s="31"/>
      <c r="NJ161" s="31"/>
      <c r="NK161" s="31"/>
      <c r="NL161" s="31"/>
      <c r="NM161" s="31"/>
      <c r="NN161" s="31"/>
      <c r="NO161" s="31"/>
      <c r="NP161" s="31"/>
      <c r="NQ161" s="31"/>
      <c r="NR161" s="31"/>
      <c r="NS161" s="31"/>
      <c r="NT161" s="31"/>
      <c r="NU161" s="31">
        <v>1.5625E-2</v>
      </c>
      <c r="NV161" s="31"/>
      <c r="NW161" s="31"/>
      <c r="NX161" s="31">
        <v>1.6041666666666666E-2</v>
      </c>
      <c r="NY161" s="31"/>
      <c r="NZ161" s="31"/>
      <c r="OA161" s="31"/>
      <c r="OB161" s="31"/>
      <c r="OC161" s="31"/>
      <c r="OD161" s="31"/>
      <c r="OE161" s="31"/>
      <c r="OF161" s="31">
        <v>1.503472222222222E-2</v>
      </c>
      <c r="OG161" s="31">
        <v>1.4467592592592593E-2</v>
      </c>
      <c r="OH161" s="31"/>
      <c r="OI161" s="31"/>
      <c r="OJ161" s="31"/>
      <c r="OK161" s="31"/>
      <c r="OL161" s="31"/>
      <c r="OM161" s="31"/>
      <c r="ON161" s="31"/>
      <c r="OO161" s="31"/>
    </row>
    <row r="162" spans="1:405" x14ac:dyDescent="0.2">
      <c r="A162" s="40" t="s">
        <v>211</v>
      </c>
      <c r="B162" s="102"/>
      <c r="C162" s="102"/>
      <c r="D162" s="102"/>
      <c r="E162" s="44" t="s">
        <v>3</v>
      </c>
      <c r="F162" s="45" t="str">
        <f t="shared" si="148"/>
        <v xml:space="preserve"> </v>
      </c>
      <c r="G162" s="45" t="str">
        <f t="shared" si="149"/>
        <v xml:space="preserve"> </v>
      </c>
      <c r="H162" s="45" t="str">
        <f t="shared" si="150"/>
        <v xml:space="preserve"> </v>
      </c>
      <c r="I162" s="45" t="str">
        <f t="shared" si="151"/>
        <v xml:space="preserve"> </v>
      </c>
      <c r="J162" s="45" t="str">
        <f t="shared" si="152"/>
        <v xml:space="preserve"> </v>
      </c>
      <c r="K162" s="45" t="str">
        <f t="shared" si="153"/>
        <v xml:space="preserve"> </v>
      </c>
      <c r="L162" s="45" t="str">
        <f t="shared" si="154"/>
        <v xml:space="preserve"> </v>
      </c>
      <c r="M162" s="45" t="str">
        <f t="shared" si="155"/>
        <v xml:space="preserve"> </v>
      </c>
      <c r="N162" s="45" t="str">
        <f t="shared" si="156"/>
        <v xml:space="preserve"> </v>
      </c>
      <c r="O162" s="45">
        <f t="shared" si="157"/>
        <v>1.3680555555555555E-2</v>
      </c>
      <c r="P162" s="45" t="str">
        <f t="shared" si="158"/>
        <v xml:space="preserve"> </v>
      </c>
      <c r="Q162" s="45" t="str">
        <f t="shared" si="159"/>
        <v xml:space="preserve"> </v>
      </c>
      <c r="R162" s="45" t="str">
        <f t="shared" si="160"/>
        <v xml:space="preserve"> </v>
      </c>
      <c r="S162" s="45" t="str">
        <f t="shared" si="161"/>
        <v xml:space="preserve"> </v>
      </c>
      <c r="T162" s="45" t="str">
        <f t="shared" si="162"/>
        <v xml:space="preserve"> </v>
      </c>
      <c r="U162" s="45" t="str">
        <f t="shared" si="145"/>
        <v xml:space="preserve"> </v>
      </c>
      <c r="V162" s="93">
        <f t="shared" si="163"/>
        <v>1.3680555555555555E-2</v>
      </c>
      <c r="W162" s="82">
        <f t="shared" si="164"/>
        <v>2</v>
      </c>
      <c r="X162" s="99">
        <f t="shared" si="113"/>
        <v>2</v>
      </c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>
        <v>1.3680555555555555E-2</v>
      </c>
      <c r="IC162" s="31"/>
      <c r="ID162" s="31"/>
      <c r="IE162" s="31"/>
      <c r="IF162" s="31" t="s">
        <v>53</v>
      </c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/>
      <c r="JJ162" s="31"/>
      <c r="JK162" s="31"/>
      <c r="JL162" s="31"/>
      <c r="JM162" s="31"/>
      <c r="JN162" s="31"/>
      <c r="JO162" s="31"/>
      <c r="JP162" s="31"/>
      <c r="JQ162" s="31"/>
      <c r="JR162" s="31"/>
      <c r="JS162" s="31"/>
      <c r="JT162" s="31"/>
      <c r="JU162" s="31"/>
      <c r="JV162" s="31"/>
      <c r="JW162" s="31"/>
      <c r="JX162" s="31"/>
      <c r="JY162" s="31"/>
      <c r="JZ162" s="31"/>
      <c r="KA162" s="31"/>
      <c r="KB162" s="31"/>
      <c r="KC162" s="31"/>
      <c r="KD162" s="31"/>
      <c r="KE162" s="31"/>
      <c r="KF162" s="31"/>
      <c r="KG162" s="31"/>
      <c r="KH162" s="31"/>
      <c r="KI162" s="31"/>
      <c r="KJ162" s="31"/>
      <c r="KK162" s="31"/>
      <c r="KL162" s="31"/>
      <c r="KM162" s="31"/>
      <c r="KN162" s="31"/>
      <c r="KO162" s="31"/>
      <c r="KP162" s="31"/>
      <c r="KQ162" s="31"/>
      <c r="KR162" s="31"/>
      <c r="KS162" s="31"/>
      <c r="KT162" s="31"/>
      <c r="KU162" s="31"/>
      <c r="KV162" s="31"/>
      <c r="KW162" s="31"/>
      <c r="KX162" s="31"/>
      <c r="KY162" s="31"/>
      <c r="KZ162" s="31"/>
      <c r="LA162" s="31"/>
      <c r="LB162" s="31"/>
      <c r="LC162" s="31"/>
      <c r="LD162" s="31"/>
      <c r="LE162" s="31"/>
      <c r="LF162" s="31"/>
      <c r="LG162" s="31"/>
      <c r="LH162" s="31"/>
      <c r="LI162" s="31"/>
      <c r="LJ162" s="31"/>
      <c r="LK162" s="31"/>
      <c r="LL162" s="31"/>
      <c r="LM162" s="31"/>
      <c r="LN162" s="31"/>
      <c r="LO162" s="31"/>
      <c r="LP162" s="31"/>
      <c r="LQ162" s="31"/>
      <c r="LR162" s="31"/>
      <c r="LS162" s="31"/>
      <c r="LT162" s="31"/>
      <c r="LU162" s="31"/>
      <c r="LV162" s="31"/>
      <c r="LW162" s="31"/>
      <c r="LX162" s="31"/>
      <c r="LY162" s="31"/>
      <c r="LZ162" s="31"/>
      <c r="MA162" s="31"/>
      <c r="MB162" s="31"/>
      <c r="MC162" s="31"/>
      <c r="MD162" s="31"/>
      <c r="ME162" s="31"/>
      <c r="MF162" s="31"/>
      <c r="MG162" s="31"/>
      <c r="MH162" s="31"/>
      <c r="MI162" s="31"/>
      <c r="MJ162" s="31"/>
      <c r="MK162" s="31"/>
      <c r="ML162" s="31"/>
      <c r="MM162" s="31"/>
      <c r="MN162" s="31"/>
      <c r="MO162" s="31"/>
      <c r="MP162" s="31"/>
      <c r="MQ162" s="31"/>
      <c r="MR162" s="31"/>
      <c r="MS162" s="31"/>
      <c r="MT162" s="31"/>
      <c r="MU162" s="31"/>
      <c r="MV162" s="31"/>
      <c r="MW162" s="31"/>
      <c r="MX162" s="31"/>
      <c r="MY162" s="31"/>
      <c r="MZ162" s="31"/>
      <c r="NA162" s="31"/>
      <c r="NB162" s="31"/>
      <c r="NC162" s="31"/>
      <c r="ND162" s="31"/>
      <c r="NE162" s="31"/>
      <c r="NF162" s="31"/>
      <c r="NG162" s="31"/>
      <c r="NH162" s="31"/>
      <c r="NI162" s="31"/>
      <c r="NJ162" s="31"/>
      <c r="NK162" s="31"/>
      <c r="NL162" s="31"/>
      <c r="NM162" s="31"/>
      <c r="NN162" s="31"/>
      <c r="NO162" s="31"/>
      <c r="NP162" s="31"/>
      <c r="NQ162" s="31"/>
      <c r="NR162" s="31"/>
      <c r="NS162" s="31"/>
      <c r="NT162" s="31"/>
      <c r="NU162" s="31"/>
      <c r="NV162" s="31"/>
      <c r="NW162" s="31"/>
      <c r="NX162" s="31"/>
      <c r="NY162" s="31"/>
      <c r="NZ162" s="31"/>
      <c r="OA162" s="31"/>
      <c r="OB162" s="31"/>
      <c r="OC162" s="31"/>
      <c r="OD162" s="31"/>
      <c r="OE162" s="31"/>
      <c r="OF162" s="31"/>
      <c r="OG162" s="31"/>
      <c r="OH162" s="31"/>
      <c r="OI162" s="31"/>
      <c r="OJ162" s="31"/>
      <c r="OK162" s="31"/>
      <c r="OL162" s="31"/>
      <c r="OM162" s="31"/>
      <c r="ON162" s="31"/>
      <c r="OO162" s="31"/>
    </row>
    <row r="163" spans="1:405" ht="13.5" customHeight="1" x14ac:dyDescent="0.2">
      <c r="A163" s="40" t="s">
        <v>38</v>
      </c>
      <c r="B163" s="102"/>
      <c r="C163" s="102"/>
      <c r="D163" s="102"/>
      <c r="E163" s="44" t="s">
        <v>3</v>
      </c>
      <c r="F163" s="45" t="str">
        <f t="shared" si="148"/>
        <v xml:space="preserve"> </v>
      </c>
      <c r="G163" s="45" t="str">
        <f t="shared" si="149"/>
        <v xml:space="preserve"> </v>
      </c>
      <c r="H163" s="45" t="str">
        <f t="shared" si="150"/>
        <v xml:space="preserve"> </v>
      </c>
      <c r="I163" s="45" t="str">
        <f t="shared" si="151"/>
        <v xml:space="preserve"> </v>
      </c>
      <c r="J163" s="45" t="str">
        <f t="shared" si="152"/>
        <v xml:space="preserve"> </v>
      </c>
      <c r="K163" s="45" t="str">
        <f t="shared" si="153"/>
        <v xml:space="preserve"> </v>
      </c>
      <c r="L163" s="45" t="str">
        <f t="shared" si="154"/>
        <v xml:space="preserve"> </v>
      </c>
      <c r="M163" s="45" t="str">
        <f t="shared" si="155"/>
        <v xml:space="preserve"> </v>
      </c>
      <c r="N163" s="45" t="str">
        <f t="shared" si="156"/>
        <v xml:space="preserve"> </v>
      </c>
      <c r="O163" s="45" t="str">
        <f t="shared" si="157"/>
        <v xml:space="preserve"> </v>
      </c>
      <c r="P163" s="45" t="str">
        <f t="shared" si="158"/>
        <v xml:space="preserve"> </v>
      </c>
      <c r="Q163" s="45">
        <f t="shared" si="159"/>
        <v>1.4143518518518519E-2</v>
      </c>
      <c r="R163" s="45">
        <f t="shared" si="160"/>
        <v>1.4131944444444445E-2</v>
      </c>
      <c r="S163" s="45">
        <f t="shared" si="161"/>
        <v>1.4290123456790127E-2</v>
      </c>
      <c r="T163" s="45">
        <f t="shared" si="162"/>
        <v>1.4404761904761905E-2</v>
      </c>
      <c r="U163" s="45" t="str">
        <f t="shared" si="145"/>
        <v xml:space="preserve"> </v>
      </c>
      <c r="V163" s="93">
        <f t="shared" si="163"/>
        <v>1.3773148148148147E-2</v>
      </c>
      <c r="W163" s="82">
        <f t="shared" si="164"/>
        <v>12</v>
      </c>
      <c r="X163" s="99">
        <f t="shared" si="113"/>
        <v>167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  <c r="IW163" s="31"/>
      <c r="IX163" s="31"/>
      <c r="IY163" s="31"/>
      <c r="IZ163" s="31"/>
      <c r="JA163" s="31"/>
      <c r="JB163" s="31"/>
      <c r="JC163" s="31"/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>
        <v>1.4143518518518519E-2</v>
      </c>
      <c r="KA163" s="31"/>
      <c r="KB163" s="31"/>
      <c r="KC163" s="31"/>
      <c r="KD163" s="31"/>
      <c r="KE163" s="31"/>
      <c r="KF163" s="31"/>
      <c r="KG163" s="31"/>
      <c r="KH163" s="31"/>
      <c r="KI163" s="31"/>
      <c r="KJ163" s="31"/>
      <c r="KK163" s="31"/>
      <c r="KL163" s="31"/>
      <c r="KM163" s="31"/>
      <c r="KN163" s="31"/>
      <c r="KO163" s="31"/>
      <c r="KP163" s="31"/>
      <c r="KQ163" s="31"/>
      <c r="KR163" s="31"/>
      <c r="KS163" s="31"/>
      <c r="KT163" s="31"/>
      <c r="KU163" s="31"/>
      <c r="KV163" s="31"/>
      <c r="KW163" s="31"/>
      <c r="KX163" s="31"/>
      <c r="KY163" s="31"/>
      <c r="KZ163" s="31"/>
      <c r="LA163" s="31">
        <v>1.4131944444444445E-2</v>
      </c>
      <c r="LB163" s="31"/>
      <c r="LC163" s="31"/>
      <c r="LD163" s="31"/>
      <c r="LE163" s="31"/>
      <c r="LF163" s="31"/>
      <c r="LG163" s="31"/>
      <c r="LH163" s="31"/>
      <c r="LI163" s="31"/>
      <c r="LJ163" s="31"/>
      <c r="LK163" s="31"/>
      <c r="LL163" s="31"/>
      <c r="LM163" s="31"/>
      <c r="LN163" s="31"/>
      <c r="LO163" s="31"/>
      <c r="LP163" s="31"/>
      <c r="LQ163" s="31"/>
      <c r="LR163" s="31"/>
      <c r="LS163" s="31"/>
      <c r="LT163" s="31"/>
      <c r="LU163" s="31"/>
      <c r="LV163" s="31"/>
      <c r="LW163" s="31"/>
      <c r="LX163" s="31"/>
      <c r="LY163" s="31"/>
      <c r="LZ163" s="31"/>
      <c r="MA163" s="31"/>
      <c r="MB163" s="31">
        <v>1.4351851851851852E-2</v>
      </c>
      <c r="MC163" s="31"/>
      <c r="MD163" s="31"/>
      <c r="ME163" s="31"/>
      <c r="MF163" s="31">
        <v>1.4259259259259261E-2</v>
      </c>
      <c r="MG163" s="31">
        <v>1.4259259259259261E-2</v>
      </c>
      <c r="MH163" s="31"/>
      <c r="MI163" s="31"/>
      <c r="MJ163" s="31"/>
      <c r="MK163" s="31"/>
      <c r="ML163" s="31"/>
      <c r="MM163" s="31"/>
      <c r="MN163" s="31"/>
      <c r="MO163" s="31">
        <v>1.5844907407407408E-2</v>
      </c>
      <c r="MP163" s="31"/>
      <c r="MQ163" s="31"/>
      <c r="MR163" s="31"/>
      <c r="MS163" s="31"/>
      <c r="MT163" s="31"/>
      <c r="MU163" s="31"/>
      <c r="MV163" s="31"/>
      <c r="MW163" s="31"/>
      <c r="MX163" s="31"/>
      <c r="MY163" s="31">
        <v>1.3773148148148147E-2</v>
      </c>
      <c r="MZ163" s="31">
        <v>1.3923611111111111E-2</v>
      </c>
      <c r="NA163" s="31">
        <v>1.4155092592592592E-2</v>
      </c>
      <c r="NB163" s="31"/>
      <c r="NC163" s="31"/>
      <c r="ND163" s="31">
        <v>1.5416666666666667E-2</v>
      </c>
      <c r="NE163" s="31"/>
      <c r="NF163" s="31"/>
      <c r="NG163" s="31"/>
      <c r="NH163" s="31">
        <v>1.3819444444444445E-2</v>
      </c>
      <c r="NI163" s="31"/>
      <c r="NJ163" s="31"/>
      <c r="NK163" s="31">
        <v>1.3900462962962962E-2</v>
      </c>
      <c r="NL163" s="31"/>
      <c r="NM163" s="31"/>
      <c r="NN163" s="31"/>
      <c r="NO163" s="31"/>
      <c r="NP163" s="31"/>
      <c r="NQ163" s="31"/>
      <c r="NR163" s="31"/>
      <c r="NS163" s="31"/>
      <c r="NT163" s="31"/>
      <c r="NU163" s="31"/>
      <c r="NV163" s="31"/>
      <c r="NW163" s="31"/>
      <c r="NX163" s="31"/>
      <c r="NY163" s="31"/>
      <c r="NZ163" s="31"/>
      <c r="OA163" s="31"/>
      <c r="OB163" s="31"/>
      <c r="OC163" s="31"/>
      <c r="OD163" s="31"/>
      <c r="OE163" s="31"/>
      <c r="OF163" s="31"/>
      <c r="OG163" s="31"/>
      <c r="OH163" s="31"/>
      <c r="OI163" s="31"/>
      <c r="OJ163" s="31"/>
      <c r="OK163" s="31"/>
      <c r="OL163" s="31"/>
      <c r="OM163" s="31"/>
      <c r="ON163" s="31"/>
      <c r="OO163" s="31"/>
    </row>
    <row r="164" spans="1:405" ht="13.5" hidden="1" customHeight="1" x14ac:dyDescent="0.2">
      <c r="A164" s="40" t="s">
        <v>240</v>
      </c>
      <c r="B164" s="102"/>
      <c r="C164" s="102"/>
      <c r="D164" s="102"/>
      <c r="E164" s="44" t="s">
        <v>3</v>
      </c>
      <c r="F164" s="45" t="str">
        <f t="shared" si="148"/>
        <v xml:space="preserve"> </v>
      </c>
      <c r="G164" s="45" t="str">
        <f t="shared" si="149"/>
        <v xml:space="preserve"> </v>
      </c>
      <c r="H164" s="45" t="str">
        <f t="shared" si="150"/>
        <v xml:space="preserve"> </v>
      </c>
      <c r="I164" s="45" t="str">
        <f t="shared" si="151"/>
        <v xml:space="preserve"> </v>
      </c>
      <c r="J164" s="45" t="str">
        <f t="shared" si="152"/>
        <v xml:space="preserve"> </v>
      </c>
      <c r="K164" s="45" t="str">
        <f t="shared" si="153"/>
        <v xml:space="preserve"> </v>
      </c>
      <c r="L164" s="45" t="str">
        <f t="shared" si="154"/>
        <v xml:space="preserve"> </v>
      </c>
      <c r="M164" s="45" t="str">
        <f t="shared" si="155"/>
        <v xml:space="preserve"> </v>
      </c>
      <c r="N164" s="45" t="str">
        <f t="shared" si="156"/>
        <v xml:space="preserve"> </v>
      </c>
      <c r="O164" s="45">
        <f t="shared" si="157"/>
        <v>1.8981481481481481E-2</v>
      </c>
      <c r="P164" s="45">
        <f t="shared" si="158"/>
        <v>1.6788763503086421E-2</v>
      </c>
      <c r="Q164" s="45" t="str">
        <f t="shared" si="159"/>
        <v xml:space="preserve"> </v>
      </c>
      <c r="R164" s="45" t="str">
        <f t="shared" si="160"/>
        <v xml:space="preserve"> </v>
      </c>
      <c r="S164" s="45" t="str">
        <f t="shared" si="161"/>
        <v xml:space="preserve"> </v>
      </c>
      <c r="T164" s="45" t="str">
        <f t="shared" si="162"/>
        <v xml:space="preserve"> </v>
      </c>
      <c r="U164" s="45" t="str">
        <f t="shared" si="145"/>
        <v xml:space="preserve"> </v>
      </c>
      <c r="V164" s="93">
        <f t="shared" si="163"/>
        <v>1.5092592592592593E-2</v>
      </c>
      <c r="W164" s="82">
        <f t="shared" si="164"/>
        <v>14</v>
      </c>
      <c r="X164" s="99">
        <f t="shared" ref="X164:X183" si="165">SUMIF($A$4:$A$295,A164,$W$4:$W$295)+SUMIF($B$4:$B$295,A164,$W$4:$W$295)+SUMIF($C$4:$C$295,A164,$W$4:$W$295)+SUMIF($D$4:$D$295,A164,$W$4:$W$295)</f>
        <v>14</v>
      </c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>
        <v>1.8981481481481481E-2</v>
      </c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>
        <v>1.7650462962962962E-2</v>
      </c>
      <c r="IJ164" s="31">
        <v>1.7060185185185185E-2</v>
      </c>
      <c r="IK164" s="31">
        <v>1.7372685185185185E-2</v>
      </c>
      <c r="IL164" s="31"/>
      <c r="IM164" s="31"/>
      <c r="IN164" s="31">
        <v>1.7650462962962962E-2</v>
      </c>
      <c r="IO164" s="31">
        <v>1.8449074074074073E-2</v>
      </c>
      <c r="IP164" s="31">
        <v>1.9108796296296294E-2</v>
      </c>
      <c r="IQ164" s="31">
        <v>1.7847222222222223E-2</v>
      </c>
      <c r="IR164" s="31"/>
      <c r="IS164" s="31">
        <v>1.5648148148148151E-2</v>
      </c>
      <c r="IT164" s="31"/>
      <c r="IU164" s="31"/>
      <c r="IV164" s="31"/>
      <c r="IW164" s="31"/>
      <c r="IX164" s="31"/>
      <c r="IY164" s="31">
        <v>1.5960648148148151E-2</v>
      </c>
      <c r="IZ164" s="31">
        <v>1.5972222222222224E-2</v>
      </c>
      <c r="JA164" s="31"/>
      <c r="JB164" s="31">
        <v>1.525462962962963E-2</v>
      </c>
      <c r="JC164" s="31">
        <v>1.5092592592592593E-2</v>
      </c>
      <c r="JD164" s="31"/>
      <c r="JE164" s="31">
        <v>1.5186795910493826E-2</v>
      </c>
      <c r="JF164" s="31"/>
      <c r="JG164" s="31"/>
      <c r="JH164" s="31"/>
      <c r="JI164" s="31"/>
      <c r="JJ164" s="31"/>
      <c r="JK164" s="31"/>
      <c r="JL164" s="31"/>
      <c r="JM164" s="31"/>
      <c r="JN164" s="31"/>
      <c r="JO164" s="31"/>
      <c r="JP164" s="31"/>
      <c r="JQ164" s="31"/>
      <c r="JR164" s="31"/>
      <c r="JS164" s="31"/>
      <c r="JT164" s="31"/>
      <c r="JU164" s="31"/>
      <c r="JV164" s="31"/>
      <c r="JW164" s="31"/>
      <c r="JX164" s="31"/>
      <c r="JY164" s="31"/>
      <c r="JZ164" s="31"/>
      <c r="KA164" s="31"/>
      <c r="KB164" s="31"/>
      <c r="KC164" s="31"/>
      <c r="KD164" s="31"/>
      <c r="KE164" s="31"/>
      <c r="KF164" s="31"/>
      <c r="KG164" s="31"/>
      <c r="KH164" s="31"/>
      <c r="KI164" s="31"/>
      <c r="KJ164" s="31"/>
      <c r="KK164" s="31"/>
      <c r="KL164" s="31"/>
      <c r="KM164" s="31"/>
      <c r="KN164" s="31"/>
      <c r="KO164" s="31"/>
      <c r="KP164" s="31"/>
      <c r="KQ164" s="31"/>
      <c r="KR164" s="31"/>
      <c r="KS164" s="31"/>
      <c r="KT164" s="31"/>
      <c r="KU164" s="31"/>
      <c r="KV164" s="31"/>
      <c r="KW164" s="31"/>
      <c r="KX164" s="31"/>
      <c r="KY164" s="31"/>
      <c r="KZ164" s="31"/>
      <c r="LA164" s="31"/>
      <c r="LB164" s="31"/>
      <c r="LC164" s="31"/>
      <c r="LD164" s="31"/>
      <c r="LE164" s="31"/>
      <c r="LF164" s="31"/>
      <c r="LG164" s="31"/>
      <c r="LH164" s="31"/>
      <c r="LI164" s="31"/>
      <c r="LJ164" s="31"/>
      <c r="LK164" s="31"/>
      <c r="LL164" s="31"/>
      <c r="LM164" s="31"/>
      <c r="LN164" s="31"/>
      <c r="LO164" s="31"/>
      <c r="LP164" s="31"/>
      <c r="LQ164" s="31"/>
      <c r="LR164" s="31"/>
      <c r="LS164" s="31"/>
      <c r="LT164" s="31"/>
      <c r="LU164" s="31"/>
      <c r="LV164" s="31"/>
      <c r="LW164" s="31"/>
      <c r="LX164" s="31"/>
      <c r="LY164" s="31"/>
      <c r="LZ164" s="31"/>
      <c r="MA164" s="31"/>
      <c r="MB164" s="31"/>
      <c r="MC164" s="31"/>
      <c r="MD164" s="31"/>
      <c r="ME164" s="31"/>
      <c r="MF164" s="31"/>
      <c r="MG164" s="31"/>
      <c r="MH164" s="31"/>
      <c r="MI164" s="31"/>
      <c r="MJ164" s="31"/>
      <c r="MK164" s="31"/>
      <c r="ML164" s="31"/>
      <c r="MM164" s="31"/>
      <c r="MN164" s="31"/>
      <c r="MO164" s="31"/>
      <c r="MP164" s="31"/>
      <c r="MQ164" s="31"/>
      <c r="MR164" s="31"/>
      <c r="MS164" s="31"/>
      <c r="MT164" s="31"/>
      <c r="MU164" s="31"/>
      <c r="MV164" s="31"/>
      <c r="MW164" s="31"/>
      <c r="MX164" s="31"/>
      <c r="MY164" s="31"/>
      <c r="MZ164" s="31"/>
      <c r="NA164" s="31"/>
      <c r="NB164" s="31"/>
      <c r="NC164" s="31"/>
      <c r="ND164" s="31"/>
      <c r="NE164" s="31"/>
      <c r="NF164" s="31"/>
      <c r="NG164" s="31"/>
      <c r="NH164" s="31"/>
      <c r="NI164" s="31"/>
      <c r="NJ164" s="31"/>
      <c r="NK164" s="31"/>
      <c r="NL164" s="31"/>
      <c r="NM164" s="31"/>
      <c r="NN164" s="31"/>
      <c r="NO164" s="31"/>
      <c r="NP164" s="31"/>
      <c r="NQ164" s="31"/>
      <c r="NR164" s="31"/>
      <c r="NS164" s="31"/>
      <c r="NT164" s="31"/>
      <c r="NU164" s="31"/>
      <c r="NV164" s="31"/>
      <c r="NW164" s="31"/>
      <c r="NX164" s="31"/>
      <c r="NY164" s="31"/>
      <c r="NZ164" s="31"/>
      <c r="OA164" s="31"/>
      <c r="OB164" s="31"/>
      <c r="OC164" s="31"/>
      <c r="OD164" s="31"/>
      <c r="OE164" s="31"/>
      <c r="OF164" s="31"/>
      <c r="OG164" s="31"/>
      <c r="OH164" s="31"/>
      <c r="OI164" s="31"/>
      <c r="OJ164" s="31"/>
      <c r="OK164" s="31"/>
      <c r="OL164" s="31"/>
      <c r="OM164" s="31"/>
      <c r="ON164" s="31"/>
      <c r="OO164" s="31"/>
    </row>
    <row r="165" spans="1:405" ht="13.5" hidden="1" customHeight="1" x14ac:dyDescent="0.2">
      <c r="A165" s="40" t="s">
        <v>87</v>
      </c>
      <c r="B165" s="102"/>
      <c r="C165" s="102"/>
      <c r="D165" s="102"/>
      <c r="E165" s="44" t="s">
        <v>3</v>
      </c>
      <c r="F165" s="45" t="str">
        <f t="shared" si="148"/>
        <v xml:space="preserve"> </v>
      </c>
      <c r="G165" s="45" t="str">
        <f t="shared" si="149"/>
        <v xml:space="preserve"> </v>
      </c>
      <c r="H165" s="45" t="str">
        <f t="shared" si="150"/>
        <v xml:space="preserve"> </v>
      </c>
      <c r="I165" s="45" t="str">
        <f t="shared" si="151"/>
        <v xml:space="preserve"> </v>
      </c>
      <c r="J165" s="45" t="str">
        <f t="shared" si="152"/>
        <v xml:space="preserve"> </v>
      </c>
      <c r="K165" s="45">
        <f t="shared" si="153"/>
        <v>1.5237268518518518E-2</v>
      </c>
      <c r="L165" s="45" t="str">
        <f t="shared" si="154"/>
        <v xml:space="preserve"> </v>
      </c>
      <c r="M165" s="45" t="str">
        <f t="shared" si="155"/>
        <v xml:space="preserve"> </v>
      </c>
      <c r="N165" s="45" t="str">
        <f t="shared" si="156"/>
        <v xml:space="preserve"> </v>
      </c>
      <c r="O165" s="45" t="str">
        <f t="shared" si="157"/>
        <v xml:space="preserve"> </v>
      </c>
      <c r="P165" s="45" t="str">
        <f t="shared" si="158"/>
        <v xml:space="preserve"> </v>
      </c>
      <c r="Q165" s="45" t="str">
        <f t="shared" si="159"/>
        <v xml:space="preserve"> </v>
      </c>
      <c r="R165" s="45" t="str">
        <f t="shared" si="160"/>
        <v xml:space="preserve"> </v>
      </c>
      <c r="S165" s="45" t="str">
        <f t="shared" si="161"/>
        <v xml:space="preserve"> </v>
      </c>
      <c r="T165" s="45" t="str">
        <f t="shared" si="162"/>
        <v xml:space="preserve"> </v>
      </c>
      <c r="U165" s="45" t="str">
        <f t="shared" si="145"/>
        <v xml:space="preserve"> </v>
      </c>
      <c r="V165" s="93">
        <f t="shared" si="163"/>
        <v>1.5196759259259259E-2</v>
      </c>
      <c r="W165" s="82">
        <f t="shared" si="164"/>
        <v>3</v>
      </c>
      <c r="X165" s="99">
        <f t="shared" si="165"/>
        <v>3</v>
      </c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 t="s">
        <v>86</v>
      </c>
      <c r="DW165" s="31"/>
      <c r="DX165" s="31">
        <v>1.5196759259259259E-2</v>
      </c>
      <c r="DY165" s="31"/>
      <c r="DZ165" s="31"/>
      <c r="EA165" s="31"/>
      <c r="EB165" s="31"/>
      <c r="EC165" s="31">
        <v>1.5277777777777777E-2</v>
      </c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  <c r="IW165" s="31"/>
      <c r="IX165" s="31"/>
      <c r="IY165" s="31"/>
      <c r="IZ165" s="31"/>
      <c r="JA165" s="31"/>
      <c r="JB165" s="31"/>
      <c r="JC165" s="31"/>
      <c r="JD165" s="31"/>
      <c r="JE165" s="31"/>
      <c r="JF165" s="31"/>
      <c r="JG165" s="31"/>
      <c r="JH165" s="31"/>
      <c r="JI165" s="31"/>
      <c r="JJ165" s="31"/>
      <c r="JK165" s="31"/>
      <c r="JL165" s="31"/>
      <c r="JM165" s="31"/>
      <c r="JN165" s="31"/>
      <c r="JO165" s="31"/>
      <c r="JP165" s="31"/>
      <c r="JQ165" s="31"/>
      <c r="JR165" s="31"/>
      <c r="JS165" s="31"/>
      <c r="JT165" s="31"/>
      <c r="JU165" s="31"/>
      <c r="JV165" s="31"/>
      <c r="JW165" s="31"/>
      <c r="JX165" s="31"/>
      <c r="JY165" s="31"/>
      <c r="JZ165" s="31"/>
      <c r="KA165" s="31"/>
      <c r="KB165" s="31"/>
      <c r="KC165" s="31"/>
      <c r="KD165" s="31"/>
      <c r="KE165" s="31"/>
      <c r="KF165" s="31"/>
      <c r="KG165" s="31"/>
      <c r="KH165" s="31"/>
      <c r="KI165" s="31"/>
      <c r="KJ165" s="31"/>
      <c r="KK165" s="31"/>
      <c r="KL165" s="31"/>
      <c r="KM165" s="31"/>
      <c r="KN165" s="31"/>
      <c r="KO165" s="31"/>
      <c r="KP165" s="31"/>
      <c r="KQ165" s="31"/>
      <c r="KR165" s="31"/>
      <c r="KS165" s="31"/>
      <c r="KT165" s="31"/>
      <c r="KU165" s="31"/>
      <c r="KV165" s="31"/>
      <c r="KW165" s="31"/>
      <c r="KX165" s="31"/>
      <c r="KY165" s="31"/>
      <c r="KZ165" s="31"/>
      <c r="LA165" s="31"/>
      <c r="LB165" s="31"/>
      <c r="LC165" s="31"/>
      <c r="LD165" s="31"/>
      <c r="LE165" s="31"/>
      <c r="LF165" s="31"/>
      <c r="LG165" s="31"/>
      <c r="LH165" s="31"/>
      <c r="LI165" s="31"/>
      <c r="LJ165" s="31"/>
      <c r="LK165" s="31"/>
      <c r="LL165" s="31"/>
      <c r="LM165" s="31"/>
      <c r="LN165" s="31"/>
      <c r="LO165" s="31"/>
      <c r="LP165" s="31"/>
      <c r="LQ165" s="31"/>
      <c r="LR165" s="31"/>
      <c r="LS165" s="31"/>
      <c r="LT165" s="31"/>
      <c r="LU165" s="31"/>
      <c r="LV165" s="31"/>
      <c r="LW165" s="31"/>
      <c r="LX165" s="31"/>
      <c r="LY165" s="31"/>
      <c r="LZ165" s="31"/>
      <c r="MA165" s="31"/>
      <c r="MB165" s="31"/>
      <c r="MC165" s="31"/>
      <c r="MD165" s="31"/>
      <c r="ME165" s="31"/>
      <c r="MF165" s="31"/>
      <c r="MG165" s="31"/>
      <c r="MH165" s="31"/>
      <c r="MI165" s="31"/>
      <c r="MJ165" s="31"/>
      <c r="MK165" s="31"/>
      <c r="ML165" s="31"/>
      <c r="MM165" s="31"/>
      <c r="MN165" s="31"/>
      <c r="MO165" s="31"/>
      <c r="MP165" s="31"/>
      <c r="MQ165" s="31"/>
      <c r="MR165" s="31"/>
      <c r="MS165" s="31"/>
      <c r="MT165" s="31"/>
      <c r="MU165" s="31"/>
      <c r="MV165" s="31"/>
      <c r="MW165" s="31"/>
      <c r="MX165" s="31"/>
      <c r="MY165" s="31"/>
      <c r="MZ165" s="31"/>
      <c r="NA165" s="31"/>
      <c r="NB165" s="31"/>
      <c r="NC165" s="31"/>
      <c r="ND165" s="31"/>
      <c r="NE165" s="31"/>
      <c r="NF165" s="31"/>
      <c r="NG165" s="31"/>
      <c r="NH165" s="31"/>
      <c r="NI165" s="31"/>
      <c r="NJ165" s="31"/>
      <c r="NK165" s="31"/>
      <c r="NL165" s="31"/>
      <c r="NM165" s="31"/>
      <c r="NN165" s="31"/>
      <c r="NO165" s="31"/>
      <c r="NP165" s="31"/>
      <c r="NQ165" s="31"/>
      <c r="NR165" s="31"/>
      <c r="NS165" s="31"/>
      <c r="NT165" s="31"/>
      <c r="NU165" s="31"/>
      <c r="NV165" s="31"/>
      <c r="NW165" s="31"/>
      <c r="NX165" s="31"/>
      <c r="NY165" s="31"/>
      <c r="NZ165" s="31"/>
      <c r="OA165" s="31"/>
      <c r="OB165" s="31"/>
      <c r="OC165" s="31"/>
      <c r="OD165" s="31"/>
      <c r="OE165" s="31"/>
      <c r="OF165" s="31"/>
      <c r="OG165" s="31"/>
      <c r="OH165" s="31"/>
      <c r="OI165" s="31"/>
      <c r="OJ165" s="31"/>
      <c r="OK165" s="31"/>
      <c r="OL165" s="31"/>
      <c r="OM165" s="31"/>
      <c r="ON165" s="31"/>
      <c r="OO165" s="31"/>
    </row>
    <row r="166" spans="1:405" ht="13.5" hidden="1" customHeight="1" x14ac:dyDescent="0.2">
      <c r="A166" s="40" t="s">
        <v>100</v>
      </c>
      <c r="B166" s="102"/>
      <c r="C166" s="102"/>
      <c r="D166" s="102"/>
      <c r="E166" s="44" t="s">
        <v>3</v>
      </c>
      <c r="F166" s="45" t="str">
        <f t="shared" si="148"/>
        <v xml:space="preserve"> </v>
      </c>
      <c r="G166" s="45" t="str">
        <f t="shared" si="149"/>
        <v xml:space="preserve"> </v>
      </c>
      <c r="H166" s="45" t="str">
        <f t="shared" si="150"/>
        <v xml:space="preserve"> </v>
      </c>
      <c r="I166" s="45" t="str">
        <f t="shared" si="151"/>
        <v xml:space="preserve"> </v>
      </c>
      <c r="J166" s="45" t="str">
        <f t="shared" si="152"/>
        <v xml:space="preserve"> </v>
      </c>
      <c r="K166" s="45" t="str">
        <f t="shared" si="153"/>
        <v xml:space="preserve"> </v>
      </c>
      <c r="L166" s="45">
        <f t="shared" si="154"/>
        <v>1.5208333333333332E-2</v>
      </c>
      <c r="M166" s="45" t="str">
        <f t="shared" si="155"/>
        <v xml:space="preserve"> </v>
      </c>
      <c r="N166" s="45" t="str">
        <f t="shared" si="156"/>
        <v xml:space="preserve"> </v>
      </c>
      <c r="O166" s="45" t="str">
        <f t="shared" si="157"/>
        <v xml:space="preserve"> </v>
      </c>
      <c r="P166" s="45" t="str">
        <f t="shared" si="158"/>
        <v xml:space="preserve"> </v>
      </c>
      <c r="Q166" s="45" t="str">
        <f t="shared" si="159"/>
        <v xml:space="preserve"> </v>
      </c>
      <c r="R166" s="45" t="str">
        <f t="shared" si="160"/>
        <v xml:space="preserve"> </v>
      </c>
      <c r="S166" s="45" t="str">
        <f t="shared" si="161"/>
        <v xml:space="preserve"> </v>
      </c>
      <c r="T166" s="45" t="str">
        <f t="shared" si="162"/>
        <v xml:space="preserve"> </v>
      </c>
      <c r="U166" s="45" t="str">
        <f t="shared" si="145"/>
        <v xml:space="preserve"> </v>
      </c>
      <c r="V166" s="93">
        <f t="shared" si="163"/>
        <v>1.5208333333333332E-2</v>
      </c>
      <c r="W166" s="82">
        <f t="shared" si="164"/>
        <v>1</v>
      </c>
      <c r="X166" s="99">
        <f t="shared" si="165"/>
        <v>1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>
        <v>1.5208333333333332E-2</v>
      </c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  <c r="IW166" s="31"/>
      <c r="IX166" s="31"/>
      <c r="IY166" s="31"/>
      <c r="IZ166" s="31"/>
      <c r="JA166" s="31"/>
      <c r="JB166" s="31"/>
      <c r="JC166" s="31"/>
      <c r="JD166" s="31"/>
      <c r="JE166" s="31"/>
      <c r="JF166" s="31"/>
      <c r="JG166" s="31"/>
      <c r="JH166" s="31"/>
      <c r="JI166" s="31"/>
      <c r="JJ166" s="31"/>
      <c r="JK166" s="31"/>
      <c r="JL166" s="31"/>
      <c r="JM166" s="31"/>
      <c r="JN166" s="31"/>
      <c r="JO166" s="31"/>
      <c r="JP166" s="31"/>
      <c r="JQ166" s="31"/>
      <c r="JR166" s="31"/>
      <c r="JS166" s="31"/>
      <c r="JT166" s="31"/>
      <c r="JU166" s="31"/>
      <c r="JV166" s="31"/>
      <c r="JW166" s="31"/>
      <c r="JX166" s="31"/>
      <c r="JY166" s="31"/>
      <c r="JZ166" s="31"/>
      <c r="KA166" s="31"/>
      <c r="KB166" s="31"/>
      <c r="KC166" s="31"/>
      <c r="KD166" s="31"/>
      <c r="KE166" s="31"/>
      <c r="KF166" s="31"/>
      <c r="KG166" s="31"/>
      <c r="KH166" s="31"/>
      <c r="KI166" s="31"/>
      <c r="KJ166" s="31"/>
      <c r="KK166" s="31"/>
      <c r="KL166" s="31"/>
      <c r="KM166" s="31"/>
      <c r="KN166" s="31"/>
      <c r="KO166" s="31"/>
      <c r="KP166" s="31"/>
      <c r="KQ166" s="31"/>
      <c r="KR166" s="31"/>
      <c r="KS166" s="31"/>
      <c r="KT166" s="31"/>
      <c r="KU166" s="31"/>
      <c r="KV166" s="31"/>
      <c r="KW166" s="31"/>
      <c r="KX166" s="31"/>
      <c r="KY166" s="31"/>
      <c r="KZ166" s="31"/>
      <c r="LA166" s="31"/>
      <c r="LB166" s="31"/>
      <c r="LC166" s="31"/>
      <c r="LD166" s="31"/>
      <c r="LE166" s="31"/>
      <c r="LF166" s="31"/>
      <c r="LG166" s="31"/>
      <c r="LH166" s="31"/>
      <c r="LI166" s="31"/>
      <c r="LJ166" s="31"/>
      <c r="LK166" s="31"/>
      <c r="LL166" s="31"/>
      <c r="LM166" s="31"/>
      <c r="LN166" s="31"/>
      <c r="LO166" s="31"/>
      <c r="LP166" s="31"/>
      <c r="LQ166" s="31"/>
      <c r="LR166" s="31"/>
      <c r="LS166" s="31"/>
      <c r="LT166" s="31"/>
      <c r="LU166" s="31"/>
      <c r="LV166" s="31"/>
      <c r="LW166" s="31"/>
      <c r="LX166" s="31"/>
      <c r="LY166" s="31"/>
      <c r="LZ166" s="31"/>
      <c r="MA166" s="31"/>
      <c r="MB166" s="31"/>
      <c r="MC166" s="31"/>
      <c r="MD166" s="31"/>
      <c r="ME166" s="31"/>
      <c r="MF166" s="31"/>
      <c r="MG166" s="31"/>
      <c r="MH166" s="31"/>
      <c r="MI166" s="31"/>
      <c r="MJ166" s="31"/>
      <c r="MK166" s="31"/>
      <c r="ML166" s="31"/>
      <c r="MM166" s="31"/>
      <c r="MN166" s="31"/>
      <c r="MO166" s="31"/>
      <c r="MP166" s="31"/>
      <c r="MQ166" s="31"/>
      <c r="MR166" s="31"/>
      <c r="MS166" s="31"/>
      <c r="MT166" s="31"/>
      <c r="MU166" s="31"/>
      <c r="MV166" s="31"/>
      <c r="MW166" s="31"/>
      <c r="MX166" s="31"/>
      <c r="MY166" s="31"/>
      <c r="MZ166" s="31"/>
      <c r="NA166" s="31"/>
      <c r="NB166" s="31"/>
      <c r="NC166" s="31"/>
      <c r="ND166" s="31"/>
      <c r="NE166" s="31"/>
      <c r="NF166" s="31"/>
      <c r="NG166" s="31"/>
      <c r="NH166" s="31"/>
      <c r="NI166" s="31"/>
      <c r="NJ166" s="31"/>
      <c r="NK166" s="31"/>
      <c r="NL166" s="31"/>
      <c r="NM166" s="31"/>
      <c r="NN166" s="31"/>
      <c r="NO166" s="31"/>
      <c r="NP166" s="31"/>
      <c r="NQ166" s="31"/>
      <c r="NR166" s="31"/>
      <c r="NS166" s="31"/>
      <c r="NT166" s="31"/>
      <c r="NU166" s="31"/>
      <c r="NV166" s="31"/>
      <c r="NW166" s="31"/>
      <c r="NX166" s="31"/>
      <c r="NY166" s="31"/>
      <c r="NZ166" s="31"/>
      <c r="OA166" s="31"/>
      <c r="OB166" s="31"/>
      <c r="OC166" s="31"/>
      <c r="OD166" s="31"/>
      <c r="OE166" s="31"/>
      <c r="OF166" s="31"/>
      <c r="OG166" s="31"/>
      <c r="OH166" s="31"/>
      <c r="OI166" s="31"/>
      <c r="OJ166" s="31"/>
      <c r="OK166" s="31"/>
      <c r="OL166" s="31"/>
      <c r="OM166" s="31"/>
      <c r="ON166" s="31"/>
      <c r="OO166" s="31"/>
    </row>
    <row r="167" spans="1:405" ht="13.5" customHeight="1" x14ac:dyDescent="0.2">
      <c r="A167" s="40" t="s">
        <v>37</v>
      </c>
      <c r="B167" s="102"/>
      <c r="C167" s="102"/>
      <c r="D167" s="102"/>
      <c r="E167" s="44" t="s">
        <v>3</v>
      </c>
      <c r="F167" s="45" t="str">
        <f t="shared" si="148"/>
        <v xml:space="preserve"> </v>
      </c>
      <c r="G167" s="45" t="str">
        <f t="shared" si="149"/>
        <v xml:space="preserve"> </v>
      </c>
      <c r="H167" s="45">
        <f t="shared" si="150"/>
        <v>1.6958984375E-2</v>
      </c>
      <c r="I167" s="45">
        <f t="shared" si="151"/>
        <v>1.5804398148148147E-2</v>
      </c>
      <c r="J167" s="45" t="str">
        <f t="shared" si="152"/>
        <v xml:space="preserve"> </v>
      </c>
      <c r="K167" s="45" t="str">
        <f t="shared" si="153"/>
        <v xml:space="preserve"> </v>
      </c>
      <c r="L167" s="45" t="str">
        <f t="shared" si="154"/>
        <v xml:space="preserve"> </v>
      </c>
      <c r="M167" s="45" t="str">
        <f t="shared" si="155"/>
        <v xml:space="preserve"> </v>
      </c>
      <c r="N167" s="45">
        <f t="shared" si="156"/>
        <v>1.3998842592592594E-2</v>
      </c>
      <c r="O167" s="45" t="str">
        <f t="shared" si="157"/>
        <v xml:space="preserve"> </v>
      </c>
      <c r="P167" s="45" t="str">
        <f t="shared" si="158"/>
        <v xml:space="preserve"> </v>
      </c>
      <c r="Q167" s="45" t="str">
        <f t="shared" si="159"/>
        <v xml:space="preserve"> </v>
      </c>
      <c r="R167" s="45" t="str">
        <f t="shared" si="160"/>
        <v xml:space="preserve"> </v>
      </c>
      <c r="S167" s="45" t="str">
        <f t="shared" si="161"/>
        <v xml:space="preserve"> </v>
      </c>
      <c r="T167" s="45" t="str">
        <f t="shared" si="162"/>
        <v xml:space="preserve"> </v>
      </c>
      <c r="U167" s="45" t="str">
        <f t="shared" si="145"/>
        <v xml:space="preserve"> </v>
      </c>
      <c r="V167" s="93">
        <f t="shared" si="163"/>
        <v>1.383101851851852E-2</v>
      </c>
      <c r="W167" s="82">
        <f t="shared" si="164"/>
        <v>9</v>
      </c>
      <c r="X167" s="99">
        <f t="shared" si="165"/>
        <v>19</v>
      </c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>
        <v>1.7916666666666668E-2</v>
      </c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>
        <v>1.6898148148148148E-2</v>
      </c>
      <c r="BP167" s="31"/>
      <c r="BQ167" s="31"/>
      <c r="BR167" s="31"/>
      <c r="BS167" s="31"/>
      <c r="BT167" s="31">
        <v>1.6168981481481482E-2</v>
      </c>
      <c r="BU167" s="31"/>
      <c r="BV167" s="31"/>
      <c r="BW167" s="31"/>
      <c r="BX167" s="31">
        <v>1.6852141203703704E-2</v>
      </c>
      <c r="BY167" s="31">
        <v>1.5729166666666666E-2</v>
      </c>
      <c r="BZ167" s="31"/>
      <c r="CA167" s="31"/>
      <c r="CB167" s="31" t="s">
        <v>66</v>
      </c>
      <c r="CC167" s="31"/>
      <c r="CD167" s="31">
        <v>1.5879629629629629E-2</v>
      </c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>
        <v>1.4166666666666666E-2</v>
      </c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>
        <v>1.383101851851852E-2</v>
      </c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  <c r="IW167" s="31"/>
      <c r="IX167" s="31"/>
      <c r="IY167" s="31"/>
      <c r="IZ167" s="31"/>
      <c r="JA167" s="31"/>
      <c r="JB167" s="31"/>
      <c r="JC167" s="31"/>
      <c r="JD167" s="31"/>
      <c r="JE167" s="31"/>
      <c r="JF167" s="31"/>
      <c r="JG167" s="31"/>
      <c r="JH167" s="31"/>
      <c r="JI167" s="31"/>
      <c r="JJ167" s="31"/>
      <c r="JK167" s="31"/>
      <c r="JL167" s="31"/>
      <c r="JM167" s="31"/>
      <c r="JN167" s="31"/>
      <c r="JO167" s="31"/>
      <c r="JP167" s="31"/>
      <c r="JQ167" s="31"/>
      <c r="JR167" s="31"/>
      <c r="JS167" s="31"/>
      <c r="JT167" s="31"/>
      <c r="JU167" s="31"/>
      <c r="JV167" s="31"/>
      <c r="JW167" s="31"/>
      <c r="JX167" s="31"/>
      <c r="JY167" s="31"/>
      <c r="JZ167" s="31"/>
      <c r="KA167" s="31"/>
      <c r="KB167" s="31"/>
      <c r="KC167" s="31"/>
      <c r="KD167" s="31"/>
      <c r="KE167" s="31"/>
      <c r="KF167" s="31"/>
      <c r="KG167" s="31"/>
      <c r="KH167" s="31"/>
      <c r="KI167" s="31"/>
      <c r="KJ167" s="31"/>
      <c r="KK167" s="31"/>
      <c r="KL167" s="31"/>
      <c r="KM167" s="31"/>
      <c r="KN167" s="31"/>
      <c r="KO167" s="31"/>
      <c r="KP167" s="31"/>
      <c r="KQ167" s="31"/>
      <c r="KR167" s="31"/>
      <c r="KS167" s="31"/>
      <c r="KT167" s="31"/>
      <c r="KU167" s="31"/>
      <c r="KV167" s="31"/>
      <c r="KW167" s="31"/>
      <c r="KX167" s="31"/>
      <c r="KY167" s="31"/>
      <c r="KZ167" s="31"/>
      <c r="LA167" s="31"/>
      <c r="LB167" s="31"/>
      <c r="LC167" s="31"/>
      <c r="LD167" s="31"/>
      <c r="LE167" s="31"/>
      <c r="LF167" s="31"/>
      <c r="LG167" s="31"/>
      <c r="LH167" s="31"/>
      <c r="LI167" s="31"/>
      <c r="LJ167" s="31"/>
      <c r="LK167" s="31"/>
      <c r="LL167" s="31"/>
      <c r="LM167" s="31"/>
      <c r="LN167" s="31"/>
      <c r="LO167" s="31"/>
      <c r="LP167" s="31"/>
      <c r="LQ167" s="31"/>
      <c r="LR167" s="31"/>
      <c r="LS167" s="31"/>
      <c r="LT167" s="31"/>
      <c r="LU167" s="31"/>
      <c r="LV167" s="31"/>
      <c r="LW167" s="31"/>
      <c r="LX167" s="31"/>
      <c r="LY167" s="31"/>
      <c r="LZ167" s="31"/>
      <c r="MA167" s="31"/>
      <c r="MB167" s="31"/>
      <c r="MC167" s="31"/>
      <c r="MD167" s="31"/>
      <c r="ME167" s="31"/>
      <c r="MF167" s="31"/>
      <c r="MG167" s="31"/>
      <c r="MH167" s="31"/>
      <c r="MI167" s="31"/>
      <c r="MJ167" s="31"/>
      <c r="MK167" s="31"/>
      <c r="ML167" s="31"/>
      <c r="MM167" s="31"/>
      <c r="MN167" s="31"/>
      <c r="MO167" s="31"/>
      <c r="MP167" s="31"/>
      <c r="MQ167" s="31"/>
      <c r="MR167" s="31"/>
      <c r="MS167" s="31"/>
      <c r="MT167" s="31"/>
      <c r="MU167" s="31"/>
      <c r="MV167" s="31"/>
      <c r="MW167" s="31"/>
      <c r="MX167" s="31"/>
      <c r="MY167" s="31"/>
      <c r="MZ167" s="31"/>
      <c r="NA167" s="31"/>
      <c r="NB167" s="31"/>
      <c r="NC167" s="31"/>
      <c r="ND167" s="31"/>
      <c r="NE167" s="31"/>
      <c r="NF167" s="31"/>
      <c r="NG167" s="31"/>
      <c r="NH167" s="31"/>
      <c r="NI167" s="31"/>
      <c r="NJ167" s="31"/>
      <c r="NK167" s="31"/>
      <c r="NL167" s="31"/>
      <c r="NM167" s="31"/>
      <c r="NN167" s="31"/>
      <c r="NO167" s="31"/>
      <c r="NP167" s="31"/>
      <c r="NQ167" s="31"/>
      <c r="NR167" s="31"/>
      <c r="NS167" s="31"/>
      <c r="NT167" s="31"/>
      <c r="NU167" s="31"/>
      <c r="NV167" s="31"/>
      <c r="NW167" s="31"/>
      <c r="NX167" s="31"/>
      <c r="NY167" s="31"/>
      <c r="NZ167" s="31"/>
      <c r="OA167" s="31"/>
      <c r="OB167" s="31"/>
      <c r="OC167" s="31"/>
      <c r="OD167" s="31"/>
      <c r="OE167" s="31"/>
      <c r="OF167" s="31"/>
      <c r="OG167" s="31"/>
      <c r="OH167" s="31"/>
      <c r="OI167" s="31"/>
      <c r="OJ167" s="31"/>
      <c r="OK167" s="31"/>
      <c r="OL167" s="31"/>
      <c r="OM167" s="31"/>
      <c r="ON167" s="31"/>
      <c r="OO167" s="31"/>
    </row>
    <row r="168" spans="1:405" ht="13.5" customHeight="1" x14ac:dyDescent="0.2">
      <c r="A168" s="40" t="s">
        <v>9</v>
      </c>
      <c r="B168" s="102"/>
      <c r="C168" s="102"/>
      <c r="D168" s="102"/>
      <c r="E168" s="44" t="s">
        <v>3</v>
      </c>
      <c r="F168" s="45" t="str">
        <f t="shared" si="148"/>
        <v xml:space="preserve"> </v>
      </c>
      <c r="G168" s="45" t="str">
        <f t="shared" si="149"/>
        <v xml:space="preserve"> </v>
      </c>
      <c r="H168" s="45" t="str">
        <f t="shared" si="150"/>
        <v xml:space="preserve"> </v>
      </c>
      <c r="I168" s="45" t="str">
        <f t="shared" si="151"/>
        <v xml:space="preserve"> </v>
      </c>
      <c r="J168" s="45" t="str">
        <f t="shared" si="152"/>
        <v xml:space="preserve"> </v>
      </c>
      <c r="K168" s="45">
        <f t="shared" si="153"/>
        <v>1.4641203703703703E-2</v>
      </c>
      <c r="L168" s="45">
        <f t="shared" si="154"/>
        <v>1.4907407407407407E-2</v>
      </c>
      <c r="M168" s="45" t="str">
        <f t="shared" si="155"/>
        <v xml:space="preserve"> </v>
      </c>
      <c r="N168" s="45" t="str">
        <f t="shared" si="156"/>
        <v xml:space="preserve"> </v>
      </c>
      <c r="O168" s="45" t="str">
        <f t="shared" si="157"/>
        <v xml:space="preserve"> </v>
      </c>
      <c r="P168" s="45" t="str">
        <f t="shared" si="158"/>
        <v xml:space="preserve"> </v>
      </c>
      <c r="Q168" s="45">
        <f t="shared" si="159"/>
        <v>1.4143518518518519E-2</v>
      </c>
      <c r="R168" s="45" t="str">
        <f t="shared" si="160"/>
        <v xml:space="preserve"> </v>
      </c>
      <c r="S168" s="45">
        <f t="shared" si="161"/>
        <v>1.4724537037037039E-2</v>
      </c>
      <c r="T168" s="45">
        <f t="shared" si="162"/>
        <v>1.4728009259259262E-2</v>
      </c>
      <c r="U168" s="45">
        <f t="shared" si="145"/>
        <v>1.4739583333333334E-2</v>
      </c>
      <c r="V168" s="93">
        <f t="shared" si="163"/>
        <v>1.3842592592592594E-2</v>
      </c>
      <c r="W168" s="82">
        <f t="shared" si="164"/>
        <v>36</v>
      </c>
      <c r="X168" s="99">
        <f t="shared" si="165"/>
        <v>211</v>
      </c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>
        <v>1.4641203703703703E-2</v>
      </c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>
        <v>1.5069444444444443E-2</v>
      </c>
      <c r="EV168" s="31"/>
      <c r="EW168" s="31"/>
      <c r="EX168" s="31"/>
      <c r="EY168" s="31"/>
      <c r="EZ168" s="31"/>
      <c r="FA168" s="31"/>
      <c r="FB168" s="31"/>
      <c r="FC168" s="31">
        <v>1.4745370370370372E-2</v>
      </c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  <c r="IW168" s="31"/>
      <c r="IX168" s="31"/>
      <c r="IY168" s="31"/>
      <c r="IZ168" s="31"/>
      <c r="JA168" s="31"/>
      <c r="JB168" s="31"/>
      <c r="JC168" s="31"/>
      <c r="JD168" s="31"/>
      <c r="JE168" s="31"/>
      <c r="JF168" s="31"/>
      <c r="JG168" s="31"/>
      <c r="JH168" s="31"/>
      <c r="JI168" s="31"/>
      <c r="JJ168" s="31"/>
      <c r="JK168" s="31"/>
      <c r="JL168" s="31"/>
      <c r="JM168" s="31"/>
      <c r="JN168" s="31"/>
      <c r="JO168" s="31"/>
      <c r="JP168" s="31"/>
      <c r="JQ168" s="31"/>
      <c r="JR168" s="31"/>
      <c r="JS168" s="31"/>
      <c r="JT168" s="31"/>
      <c r="JU168" s="31"/>
      <c r="JV168" s="31"/>
      <c r="JW168" s="31"/>
      <c r="JX168" s="31"/>
      <c r="JY168" s="31"/>
      <c r="JZ168" s="31">
        <v>1.4143518518518519E-2</v>
      </c>
      <c r="KA168" s="31"/>
      <c r="KB168" s="31"/>
      <c r="KC168" s="31"/>
      <c r="KD168" s="31"/>
      <c r="KE168" s="31"/>
      <c r="KF168" s="31"/>
      <c r="KG168" s="31"/>
      <c r="KH168" s="31"/>
      <c r="KI168" s="31"/>
      <c r="KJ168" s="31"/>
      <c r="KK168" s="31"/>
      <c r="KL168" s="31"/>
      <c r="KM168" s="31"/>
      <c r="KN168" s="31"/>
      <c r="KO168" s="31"/>
      <c r="KP168" s="31"/>
      <c r="KQ168" s="31"/>
      <c r="KR168" s="31"/>
      <c r="KS168" s="31"/>
      <c r="KT168" s="31"/>
      <c r="KU168" s="31"/>
      <c r="KV168" s="31"/>
      <c r="KW168" s="31"/>
      <c r="KX168" s="31"/>
      <c r="KY168" s="31"/>
      <c r="KZ168" s="31"/>
      <c r="LA168" s="31"/>
      <c r="LB168" s="31"/>
      <c r="LC168" s="31"/>
      <c r="LD168" s="31"/>
      <c r="LE168" s="31"/>
      <c r="LF168" s="31"/>
      <c r="LG168" s="31"/>
      <c r="LH168" s="31"/>
      <c r="LI168" s="31"/>
      <c r="LJ168" s="31"/>
      <c r="LK168" s="31"/>
      <c r="LL168" s="31"/>
      <c r="LM168" s="31"/>
      <c r="LN168" s="31"/>
      <c r="LO168" s="31"/>
      <c r="LP168" s="31">
        <v>1.3842592592592594E-2</v>
      </c>
      <c r="LQ168" s="31">
        <v>1.5833333333333335E-2</v>
      </c>
      <c r="LR168" s="31">
        <v>1.3865740740740739E-2</v>
      </c>
      <c r="LS168" s="31">
        <v>1.5648148148148151E-2</v>
      </c>
      <c r="LT168" s="31">
        <v>1.4791666666666668E-2</v>
      </c>
      <c r="LU168" s="31">
        <v>1.4780092592592595E-2</v>
      </c>
      <c r="LV168" s="31"/>
      <c r="LW168" s="31"/>
      <c r="LX168" s="31"/>
      <c r="LY168" s="31">
        <v>1.4791666666666668E-2</v>
      </c>
      <c r="LZ168" s="31"/>
      <c r="MA168" s="31"/>
      <c r="MB168" s="31">
        <v>1.5011574074074075E-2</v>
      </c>
      <c r="MC168" s="31" t="s">
        <v>346</v>
      </c>
      <c r="MD168" s="31"/>
      <c r="ME168" s="31"/>
      <c r="MF168" s="31"/>
      <c r="MG168" s="31">
        <v>1.4097222222222221E-2</v>
      </c>
      <c r="MH168" s="31"/>
      <c r="MI168" s="31"/>
      <c r="MJ168" s="31">
        <v>1.4583333333333332E-2</v>
      </c>
      <c r="MK168" s="31"/>
      <c r="ML168" s="31"/>
      <c r="MM168" s="31"/>
      <c r="MN168" s="31"/>
      <c r="MO168" s="31">
        <v>1.5659722222222224E-2</v>
      </c>
      <c r="MP168" s="31"/>
      <c r="MQ168" s="31">
        <v>1.4837962962962963E-2</v>
      </c>
      <c r="MR168" s="31">
        <v>1.6203703703703703E-2</v>
      </c>
      <c r="MS168" s="31">
        <v>1.4236111111111111E-2</v>
      </c>
      <c r="MT168" s="31"/>
      <c r="MU168" s="31">
        <v>1.4849537037037036E-2</v>
      </c>
      <c r="MV168" s="31">
        <v>1.4143518518518519E-2</v>
      </c>
      <c r="MW168" s="31"/>
      <c r="MX168" s="31"/>
      <c r="MY168" s="31"/>
      <c r="MZ168" s="31">
        <v>1.4733796296296295E-2</v>
      </c>
      <c r="NA168" s="31"/>
      <c r="NB168" s="31">
        <v>1.4571759259259258E-2</v>
      </c>
      <c r="NC168" s="31">
        <v>1.4641203703703703E-2</v>
      </c>
      <c r="ND168" s="31"/>
      <c r="NE168" s="31"/>
      <c r="NF168" s="31">
        <v>1.4826388888888889E-2</v>
      </c>
      <c r="NG168" s="31"/>
      <c r="NH168" s="31">
        <v>1.4097222222222221E-2</v>
      </c>
      <c r="NI168" s="31">
        <v>1.4201388888888888E-2</v>
      </c>
      <c r="NJ168" s="31">
        <v>1.4606481481481482E-2</v>
      </c>
      <c r="NK168" s="31">
        <v>1.4583333333333332E-2</v>
      </c>
      <c r="NL168" s="31"/>
      <c r="NM168" s="31">
        <v>1.4340277777777776E-2</v>
      </c>
      <c r="NN168" s="31"/>
      <c r="NO168" s="31"/>
      <c r="NP168" s="31">
        <v>1.4247685185185184E-2</v>
      </c>
      <c r="NQ168" s="31">
        <v>1.4293981481481482E-2</v>
      </c>
      <c r="NR168" s="31"/>
      <c r="NS168" s="31"/>
      <c r="NT168" s="31">
        <v>1.462962962962963E-2</v>
      </c>
      <c r="NU168" s="31"/>
      <c r="NV168" s="31"/>
      <c r="NW168" s="31"/>
      <c r="NX168" s="31"/>
      <c r="NY168" s="31">
        <v>1.4895833333333332E-2</v>
      </c>
      <c r="NZ168" s="31"/>
      <c r="OA168" s="31">
        <v>1.4664351851851852E-2</v>
      </c>
      <c r="OB168" s="31"/>
      <c r="OC168" s="31"/>
      <c r="OD168" s="31"/>
      <c r="OE168" s="31">
        <v>1.5706018518518518E-2</v>
      </c>
      <c r="OF168" s="31"/>
      <c r="OG168" s="31"/>
      <c r="OH168" s="31"/>
      <c r="OI168" s="31"/>
      <c r="OJ168" s="31"/>
      <c r="OK168" s="31"/>
      <c r="OL168" s="31"/>
      <c r="OM168" s="31"/>
      <c r="ON168" s="31"/>
      <c r="OO168" s="31"/>
    </row>
    <row r="169" spans="1:405" ht="13.5" customHeight="1" x14ac:dyDescent="0.2">
      <c r="A169" s="40" t="s">
        <v>145</v>
      </c>
      <c r="B169" s="102"/>
      <c r="C169" s="102"/>
      <c r="D169" s="102"/>
      <c r="E169" s="44" t="s">
        <v>3</v>
      </c>
      <c r="F169" s="45" t="str">
        <f t="shared" si="148"/>
        <v xml:space="preserve"> </v>
      </c>
      <c r="G169" s="45" t="str">
        <f t="shared" si="149"/>
        <v xml:space="preserve"> </v>
      </c>
      <c r="H169" s="45" t="str">
        <f t="shared" si="150"/>
        <v xml:space="preserve"> </v>
      </c>
      <c r="I169" s="45" t="str">
        <f t="shared" si="151"/>
        <v xml:space="preserve"> </v>
      </c>
      <c r="J169" s="45" t="str">
        <f t="shared" si="152"/>
        <v xml:space="preserve"> </v>
      </c>
      <c r="K169" s="45" t="str">
        <f t="shared" si="153"/>
        <v xml:space="preserve"> </v>
      </c>
      <c r="L169" s="45" t="str">
        <f t="shared" si="154"/>
        <v xml:space="preserve"> </v>
      </c>
      <c r="M169" s="45" t="str">
        <f t="shared" si="155"/>
        <v xml:space="preserve"> </v>
      </c>
      <c r="N169" s="45" t="str">
        <f t="shared" si="156"/>
        <v xml:space="preserve"> </v>
      </c>
      <c r="O169" s="45" t="str">
        <f t="shared" si="157"/>
        <v xml:space="preserve"> </v>
      </c>
      <c r="P169" s="45" t="str">
        <f t="shared" si="158"/>
        <v xml:space="preserve"> </v>
      </c>
      <c r="Q169" s="45" t="str">
        <f t="shared" si="159"/>
        <v xml:space="preserve"> </v>
      </c>
      <c r="R169" s="45">
        <f t="shared" si="160"/>
        <v>1.4761284722222223E-2</v>
      </c>
      <c r="S169" s="45">
        <f t="shared" si="161"/>
        <v>1.4820601851851854E-2</v>
      </c>
      <c r="T169" s="45">
        <f t="shared" si="162"/>
        <v>1.4655671296296295E-2</v>
      </c>
      <c r="U169" s="45">
        <f t="shared" si="145"/>
        <v>1.5761959876543209E-2</v>
      </c>
      <c r="V169" s="93">
        <f t="shared" si="163"/>
        <v>1.3923611111111111E-2</v>
      </c>
      <c r="W169" s="82">
        <f t="shared" si="164"/>
        <v>36</v>
      </c>
      <c r="X169" s="99">
        <f t="shared" si="165"/>
        <v>141</v>
      </c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  <c r="IW169" s="31"/>
      <c r="IX169" s="31"/>
      <c r="IY169" s="31"/>
      <c r="IZ169" s="31"/>
      <c r="JA169" s="31"/>
      <c r="JB169" s="31"/>
      <c r="JC169" s="31"/>
      <c r="JD169" s="31"/>
      <c r="JE169" s="31"/>
      <c r="JF169" s="31"/>
      <c r="JG169" s="31"/>
      <c r="JH169" s="31"/>
      <c r="JI169" s="31"/>
      <c r="JJ169" s="31"/>
      <c r="JK169" s="31"/>
      <c r="JL169" s="31"/>
      <c r="JM169" s="31"/>
      <c r="JN169" s="31"/>
      <c r="JO169" s="31"/>
      <c r="JP169" s="31"/>
      <c r="JQ169" s="31"/>
      <c r="JR169" s="31"/>
      <c r="JS169" s="31"/>
      <c r="JT169" s="31"/>
      <c r="JU169" s="31"/>
      <c r="JV169" s="31"/>
      <c r="JW169" s="31"/>
      <c r="JX169" s="31"/>
      <c r="JY169" s="31"/>
      <c r="JZ169" s="31"/>
      <c r="KA169" s="31"/>
      <c r="KB169" s="31"/>
      <c r="KC169" s="31"/>
      <c r="KD169" s="31"/>
      <c r="KE169" s="31"/>
      <c r="KF169" s="31"/>
      <c r="KG169" s="31"/>
      <c r="KH169" s="31"/>
      <c r="KI169" s="31"/>
      <c r="KJ169" s="31"/>
      <c r="KK169" s="31"/>
      <c r="KL169" s="31">
        <v>1.5740740740740743E-2</v>
      </c>
      <c r="KM169" s="31"/>
      <c r="KN169" s="31"/>
      <c r="KO169" s="31"/>
      <c r="KP169" s="31"/>
      <c r="KQ169" s="31"/>
      <c r="KR169" s="31"/>
      <c r="KS169" s="31"/>
      <c r="KT169" s="31"/>
      <c r="KU169" s="31"/>
      <c r="KV169" s="31">
        <v>1.4965277777777779E-2</v>
      </c>
      <c r="KW169" s="31">
        <v>1.4525462962962964E-2</v>
      </c>
      <c r="KX169" s="31">
        <v>1.4930555555555556E-2</v>
      </c>
      <c r="KY169" s="31"/>
      <c r="KZ169" s="31">
        <v>1.4768518518518519E-2</v>
      </c>
      <c r="LA169" s="31">
        <v>1.4328703703703703E-2</v>
      </c>
      <c r="LB169" s="31">
        <v>1.4699074074074074E-2</v>
      </c>
      <c r="LC169" s="31">
        <v>1.4131944444444445E-2</v>
      </c>
      <c r="LD169" s="31"/>
      <c r="LE169" s="31"/>
      <c r="LF169" s="31"/>
      <c r="LG169" s="31"/>
      <c r="LH169" s="31"/>
      <c r="LI169" s="31"/>
      <c r="LJ169" s="31"/>
      <c r="LK169" s="31"/>
      <c r="LL169" s="31"/>
      <c r="LM169" s="31"/>
      <c r="LN169" s="31">
        <v>1.5185185185185185E-2</v>
      </c>
      <c r="LO169" s="31">
        <v>1.3923611111111111E-2</v>
      </c>
      <c r="LP169" s="31">
        <v>1.4178240740740741E-2</v>
      </c>
      <c r="LQ169" s="31">
        <v>1.5914351851851853E-2</v>
      </c>
      <c r="LR169" s="31">
        <v>1.4074074074074074E-2</v>
      </c>
      <c r="LS169" s="31">
        <v>1.5185185185185185E-2</v>
      </c>
      <c r="LT169" s="31">
        <v>1.4953703703703705E-2</v>
      </c>
      <c r="LU169" s="31"/>
      <c r="LV169" s="31"/>
      <c r="LW169" s="31"/>
      <c r="LX169" s="31"/>
      <c r="LY169" s="31"/>
      <c r="LZ169" s="31"/>
      <c r="MA169" s="31">
        <v>1.6203703703703703E-2</v>
      </c>
      <c r="MB169" s="31">
        <v>1.5104166666666667E-2</v>
      </c>
      <c r="MC169" s="31"/>
      <c r="MD169" s="31"/>
      <c r="ME169" s="31"/>
      <c r="MF169" s="31">
        <v>1.4664351851851852E-2</v>
      </c>
      <c r="MG169" s="31">
        <v>1.4131944444444445E-2</v>
      </c>
      <c r="MH169" s="31"/>
      <c r="MI169" s="31"/>
      <c r="MJ169" s="31">
        <v>1.4328703703703703E-2</v>
      </c>
      <c r="MK169" s="31"/>
      <c r="ML169" s="31"/>
      <c r="MM169" s="31"/>
      <c r="MN169" s="31">
        <v>1.4699074074074074E-2</v>
      </c>
      <c r="MO169" s="31">
        <v>1.4421296296296295E-2</v>
      </c>
      <c r="MP169" s="31"/>
      <c r="MQ169" s="31"/>
      <c r="MR169" s="31"/>
      <c r="MS169" s="31">
        <v>1.4537037037037038E-2</v>
      </c>
      <c r="MT169" s="31">
        <v>1.5405092592592593E-2</v>
      </c>
      <c r="MU169" s="31"/>
      <c r="MV169" s="31"/>
      <c r="MW169" s="31"/>
      <c r="MX169" s="31"/>
      <c r="MY169" s="31"/>
      <c r="MZ169" s="31">
        <v>1.4675925925925926E-2</v>
      </c>
      <c r="NA169" s="31"/>
      <c r="NB169" s="31">
        <v>1.4675925925925926E-2</v>
      </c>
      <c r="NC169" s="31" t="s">
        <v>359</v>
      </c>
      <c r="ND169" s="31"/>
      <c r="NE169" s="31"/>
      <c r="NF169" s="31"/>
      <c r="NG169" s="31"/>
      <c r="NH169" s="31" t="s">
        <v>175</v>
      </c>
      <c r="NI169" s="31">
        <v>1.4317129629629631E-2</v>
      </c>
      <c r="NJ169" s="31">
        <v>1.4513888888888889E-2</v>
      </c>
      <c r="NK169" s="31"/>
      <c r="NL169" s="31"/>
      <c r="NM169" s="31"/>
      <c r="NN169" s="31"/>
      <c r="NO169" s="31"/>
      <c r="NP169" s="31">
        <v>1.4212962962962962E-2</v>
      </c>
      <c r="NQ169" s="31"/>
      <c r="NR169" s="31"/>
      <c r="NS169" s="31"/>
      <c r="NT169" s="31">
        <v>1.4988425925925926E-2</v>
      </c>
      <c r="NU169" s="31"/>
      <c r="NV169" s="31">
        <v>1.6006944444444445E-2</v>
      </c>
      <c r="NW169" s="31">
        <v>1.7013888888888887E-2</v>
      </c>
      <c r="NX169" s="31">
        <v>1.7719907407407406E-2</v>
      </c>
      <c r="NY169" s="31"/>
      <c r="NZ169" s="31"/>
      <c r="OA169" s="31">
        <v>1.462962962962963E-2</v>
      </c>
      <c r="OB169" s="31"/>
      <c r="OC169" s="31"/>
      <c r="OD169" s="31"/>
      <c r="OE169" s="31"/>
      <c r="OF169" s="31"/>
      <c r="OG169" s="31"/>
      <c r="OH169" s="31"/>
      <c r="OI169" s="31"/>
      <c r="OJ169" s="31"/>
      <c r="OK169" s="31"/>
      <c r="OL169" s="31"/>
      <c r="OM169" s="31"/>
      <c r="ON169" s="31"/>
      <c r="OO169" s="31"/>
    </row>
    <row r="170" spans="1:405" ht="13.5" hidden="1" customHeight="1" x14ac:dyDescent="0.2">
      <c r="A170" s="40" t="s">
        <v>224</v>
      </c>
      <c r="B170" s="102"/>
      <c r="C170" s="102"/>
      <c r="D170" s="102"/>
      <c r="E170" s="44" t="s">
        <v>3</v>
      </c>
      <c r="F170" s="45" t="str">
        <f t="shared" si="148"/>
        <v xml:space="preserve"> </v>
      </c>
      <c r="G170" s="45" t="str">
        <f t="shared" si="149"/>
        <v xml:space="preserve"> </v>
      </c>
      <c r="H170" s="45" t="str">
        <f t="shared" si="150"/>
        <v xml:space="preserve"> </v>
      </c>
      <c r="I170" s="45" t="str">
        <f t="shared" si="151"/>
        <v xml:space="preserve"> </v>
      </c>
      <c r="J170" s="45" t="str">
        <f t="shared" si="152"/>
        <v xml:space="preserve"> </v>
      </c>
      <c r="K170" s="45" t="str">
        <f t="shared" si="153"/>
        <v xml:space="preserve"> </v>
      </c>
      <c r="L170" s="45" t="str">
        <f t="shared" si="154"/>
        <v xml:space="preserve"> </v>
      </c>
      <c r="M170" s="45" t="str">
        <f t="shared" si="155"/>
        <v xml:space="preserve"> </v>
      </c>
      <c r="N170" s="45" t="str">
        <f t="shared" si="156"/>
        <v xml:space="preserve"> </v>
      </c>
      <c r="O170" s="45" t="str">
        <f t="shared" si="157"/>
        <v xml:space="preserve"> </v>
      </c>
      <c r="P170" s="45">
        <f t="shared" si="158"/>
        <v>1.8501157407407407E-2</v>
      </c>
      <c r="Q170" s="45" t="str">
        <f t="shared" si="159"/>
        <v xml:space="preserve"> </v>
      </c>
      <c r="R170" s="45" t="str">
        <f t="shared" si="160"/>
        <v xml:space="preserve"> </v>
      </c>
      <c r="S170" s="45" t="str">
        <f t="shared" si="161"/>
        <v xml:space="preserve"> </v>
      </c>
      <c r="T170" s="45" t="str">
        <f t="shared" si="162"/>
        <v xml:space="preserve"> </v>
      </c>
      <c r="U170" s="45" t="str">
        <f t="shared" si="145"/>
        <v xml:space="preserve"> </v>
      </c>
      <c r="V170" s="93">
        <f t="shared" si="163"/>
        <v>1.8136574074074072E-2</v>
      </c>
      <c r="W170" s="82">
        <f t="shared" si="164"/>
        <v>2</v>
      </c>
      <c r="X170" s="99">
        <f t="shared" si="165"/>
        <v>2</v>
      </c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>
        <v>1.8136574074074072E-2</v>
      </c>
      <c r="IJ170" s="31"/>
      <c r="IK170" s="31"/>
      <c r="IL170" s="31"/>
      <c r="IM170" s="31"/>
      <c r="IN170" s="31"/>
      <c r="IO170" s="31"/>
      <c r="IP170" s="31">
        <v>1.8865740740740742E-2</v>
      </c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/>
      <c r="JP170" s="31"/>
      <c r="JQ170" s="31"/>
      <c r="JR170" s="31"/>
      <c r="JS170" s="31"/>
      <c r="JT170" s="31"/>
      <c r="JU170" s="31"/>
      <c r="JV170" s="31"/>
      <c r="JW170" s="31"/>
      <c r="JX170" s="31"/>
      <c r="JY170" s="31"/>
      <c r="JZ170" s="31"/>
      <c r="KA170" s="31"/>
      <c r="KB170" s="31"/>
      <c r="KC170" s="31"/>
      <c r="KD170" s="31"/>
      <c r="KE170" s="31"/>
      <c r="KF170" s="31"/>
      <c r="KG170" s="31"/>
      <c r="KH170" s="31"/>
      <c r="KI170" s="31"/>
      <c r="KJ170" s="31"/>
      <c r="KK170" s="31"/>
      <c r="KL170" s="31"/>
      <c r="KM170" s="31"/>
      <c r="KN170" s="31"/>
      <c r="KO170" s="31"/>
      <c r="KP170" s="31"/>
      <c r="KQ170" s="31"/>
      <c r="KR170" s="31"/>
      <c r="KS170" s="31"/>
      <c r="KT170" s="31"/>
      <c r="KU170" s="31"/>
      <c r="KV170" s="31"/>
      <c r="KW170" s="31"/>
      <c r="KX170" s="31"/>
      <c r="KY170" s="31"/>
      <c r="KZ170" s="31"/>
      <c r="LA170" s="31"/>
      <c r="LB170" s="31"/>
      <c r="LC170" s="31"/>
      <c r="LD170" s="31"/>
      <c r="LE170" s="31"/>
      <c r="LF170" s="31"/>
      <c r="LG170" s="31"/>
      <c r="LH170" s="31"/>
      <c r="LI170" s="31"/>
      <c r="LJ170" s="31"/>
      <c r="LK170" s="31"/>
      <c r="LL170" s="31"/>
      <c r="LM170" s="31"/>
      <c r="LN170" s="31"/>
      <c r="LO170" s="31"/>
      <c r="LP170" s="31"/>
      <c r="LQ170" s="31"/>
      <c r="LR170" s="31"/>
      <c r="LS170" s="31"/>
      <c r="LT170" s="31"/>
      <c r="LU170" s="31"/>
      <c r="LV170" s="31"/>
      <c r="LW170" s="31"/>
      <c r="LX170" s="31"/>
      <c r="LY170" s="31"/>
      <c r="LZ170" s="31"/>
      <c r="MA170" s="31"/>
      <c r="MB170" s="31"/>
      <c r="MC170" s="31"/>
      <c r="MD170" s="31"/>
      <c r="ME170" s="31"/>
      <c r="MF170" s="31"/>
      <c r="MG170" s="31"/>
      <c r="MH170" s="31"/>
      <c r="MI170" s="31"/>
      <c r="MJ170" s="31"/>
      <c r="MK170" s="31"/>
      <c r="ML170" s="31"/>
      <c r="MM170" s="31"/>
      <c r="MN170" s="31"/>
      <c r="MO170" s="31"/>
      <c r="MP170" s="31"/>
      <c r="MQ170" s="31"/>
      <c r="MR170" s="31"/>
      <c r="MS170" s="31"/>
      <c r="MT170" s="31"/>
      <c r="MU170" s="31"/>
      <c r="MV170" s="31"/>
      <c r="MW170" s="31"/>
      <c r="MX170" s="31"/>
      <c r="MY170" s="31"/>
      <c r="MZ170" s="31"/>
      <c r="NA170" s="31"/>
      <c r="NB170" s="31"/>
      <c r="NC170" s="31"/>
      <c r="ND170" s="31"/>
      <c r="NE170" s="31"/>
      <c r="NF170" s="31"/>
      <c r="NG170" s="31"/>
      <c r="NH170" s="31"/>
      <c r="NI170" s="31"/>
      <c r="NJ170" s="31"/>
      <c r="NK170" s="31"/>
      <c r="NL170" s="31"/>
      <c r="NM170" s="31"/>
      <c r="NN170" s="31"/>
      <c r="NO170" s="31"/>
      <c r="NP170" s="31"/>
      <c r="NQ170" s="31"/>
      <c r="NR170" s="31"/>
      <c r="NS170" s="31"/>
      <c r="NT170" s="31"/>
      <c r="NU170" s="31"/>
      <c r="NV170" s="31"/>
      <c r="NW170" s="31"/>
      <c r="NX170" s="31"/>
      <c r="NY170" s="31"/>
      <c r="NZ170" s="31"/>
      <c r="OA170" s="31"/>
      <c r="OB170" s="31"/>
      <c r="OC170" s="31"/>
      <c r="OD170" s="31"/>
      <c r="OE170" s="31"/>
      <c r="OF170" s="31"/>
      <c r="OG170" s="31"/>
      <c r="OH170" s="31"/>
      <c r="OI170" s="31"/>
      <c r="OJ170" s="31"/>
      <c r="OK170" s="31"/>
      <c r="OL170" s="31"/>
      <c r="OM170" s="31"/>
      <c r="ON170" s="31"/>
      <c r="OO170" s="31"/>
    </row>
    <row r="171" spans="1:405" ht="13.5" hidden="1" customHeight="1" x14ac:dyDescent="0.2">
      <c r="A171" s="40" t="s">
        <v>52</v>
      </c>
      <c r="B171" s="102"/>
      <c r="C171" s="102"/>
      <c r="D171" s="102"/>
      <c r="E171" s="44" t="s">
        <v>3</v>
      </c>
      <c r="F171" s="45" t="str">
        <f t="shared" si="148"/>
        <v xml:space="preserve"> </v>
      </c>
      <c r="G171" s="45" t="str">
        <f t="shared" si="149"/>
        <v xml:space="preserve"> </v>
      </c>
      <c r="H171" s="45">
        <f t="shared" si="150"/>
        <v>2.1180555555555553E-2</v>
      </c>
      <c r="I171" s="45" t="str">
        <f t="shared" si="151"/>
        <v xml:space="preserve"> </v>
      </c>
      <c r="J171" s="45" t="str">
        <f t="shared" si="152"/>
        <v xml:space="preserve"> </v>
      </c>
      <c r="K171" s="45" t="str">
        <f t="shared" si="153"/>
        <v xml:space="preserve"> </v>
      </c>
      <c r="L171" s="45" t="str">
        <f t="shared" si="154"/>
        <v xml:space="preserve"> </v>
      </c>
      <c r="M171" s="45" t="str">
        <f t="shared" si="155"/>
        <v xml:space="preserve"> </v>
      </c>
      <c r="N171" s="45" t="str">
        <f t="shared" si="156"/>
        <v xml:space="preserve"> </v>
      </c>
      <c r="O171" s="45" t="str">
        <f t="shared" si="157"/>
        <v xml:space="preserve"> </v>
      </c>
      <c r="P171" s="45" t="str">
        <f t="shared" si="158"/>
        <v xml:space="preserve"> </v>
      </c>
      <c r="Q171" s="45" t="str">
        <f t="shared" si="159"/>
        <v xml:space="preserve"> </v>
      </c>
      <c r="R171" s="45" t="str">
        <f t="shared" si="160"/>
        <v xml:space="preserve"> </v>
      </c>
      <c r="S171" s="45" t="str">
        <f t="shared" si="161"/>
        <v xml:space="preserve"> </v>
      </c>
      <c r="T171" s="45" t="str">
        <f t="shared" si="162"/>
        <v xml:space="preserve"> </v>
      </c>
      <c r="U171" s="45" t="str">
        <f t="shared" si="145"/>
        <v xml:space="preserve"> </v>
      </c>
      <c r="V171" s="93">
        <f t="shared" si="163"/>
        <v>2.1180555555555553E-2</v>
      </c>
      <c r="W171" s="82">
        <f t="shared" si="164"/>
        <v>1</v>
      </c>
      <c r="X171" s="99">
        <f t="shared" si="165"/>
        <v>3</v>
      </c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>
        <v>2.1180555555555553E-2</v>
      </c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  <c r="IW171" s="31"/>
      <c r="IX171" s="31"/>
      <c r="IY171" s="31"/>
      <c r="IZ171" s="31"/>
      <c r="JA171" s="31"/>
      <c r="JB171" s="31"/>
      <c r="JC171" s="31"/>
      <c r="JD171" s="31"/>
      <c r="JE171" s="31"/>
      <c r="JF171" s="31"/>
      <c r="JG171" s="31"/>
      <c r="JH171" s="31"/>
      <c r="JI171" s="31"/>
      <c r="JJ171" s="31"/>
      <c r="JK171" s="31"/>
      <c r="JL171" s="31"/>
      <c r="JM171" s="31"/>
      <c r="JN171" s="31"/>
      <c r="JO171" s="31"/>
      <c r="JP171" s="31"/>
      <c r="JQ171" s="31"/>
      <c r="JR171" s="31"/>
      <c r="JS171" s="31"/>
      <c r="JT171" s="31"/>
      <c r="JU171" s="31"/>
      <c r="JV171" s="31"/>
      <c r="JW171" s="31"/>
      <c r="JX171" s="31"/>
      <c r="JY171" s="31"/>
      <c r="JZ171" s="31"/>
      <c r="KA171" s="31"/>
      <c r="KB171" s="31"/>
      <c r="KC171" s="31"/>
      <c r="KD171" s="31"/>
      <c r="KE171" s="31"/>
      <c r="KF171" s="31"/>
      <c r="KG171" s="31"/>
      <c r="KH171" s="31"/>
      <c r="KI171" s="31"/>
      <c r="KJ171" s="31"/>
      <c r="KK171" s="31"/>
      <c r="KL171" s="31"/>
      <c r="KM171" s="31"/>
      <c r="KN171" s="31"/>
      <c r="KO171" s="31"/>
      <c r="KP171" s="31"/>
      <c r="KQ171" s="31"/>
      <c r="KR171" s="31"/>
      <c r="KS171" s="31"/>
      <c r="KT171" s="31"/>
      <c r="KU171" s="31"/>
      <c r="KV171" s="31"/>
      <c r="KW171" s="31"/>
      <c r="KX171" s="31"/>
      <c r="KY171" s="31"/>
      <c r="KZ171" s="31"/>
      <c r="LA171" s="31"/>
      <c r="LB171" s="31"/>
      <c r="LC171" s="31"/>
      <c r="LD171" s="31"/>
      <c r="LE171" s="31"/>
      <c r="LF171" s="31"/>
      <c r="LG171" s="31"/>
      <c r="LH171" s="31"/>
      <c r="LI171" s="31"/>
      <c r="LJ171" s="31"/>
      <c r="LK171" s="31"/>
      <c r="LL171" s="31"/>
      <c r="LM171" s="31"/>
      <c r="LN171" s="31"/>
      <c r="LO171" s="31"/>
      <c r="LP171" s="31"/>
      <c r="LQ171" s="31"/>
      <c r="LR171" s="31"/>
      <c r="LS171" s="31"/>
      <c r="LT171" s="31"/>
      <c r="LU171" s="31"/>
      <c r="LV171" s="31"/>
      <c r="LW171" s="31"/>
      <c r="LX171" s="31"/>
      <c r="LY171" s="31"/>
      <c r="LZ171" s="31"/>
      <c r="MA171" s="31"/>
      <c r="MB171" s="31"/>
      <c r="MC171" s="31"/>
      <c r="MD171" s="31"/>
      <c r="ME171" s="31"/>
      <c r="MF171" s="31"/>
      <c r="MG171" s="31"/>
      <c r="MH171" s="31"/>
      <c r="MI171" s="31"/>
      <c r="MJ171" s="31"/>
      <c r="MK171" s="31"/>
      <c r="ML171" s="31"/>
      <c r="MM171" s="31"/>
      <c r="MN171" s="31"/>
      <c r="MO171" s="31"/>
      <c r="MP171" s="31"/>
      <c r="MQ171" s="31"/>
      <c r="MR171" s="31"/>
      <c r="MS171" s="31"/>
      <c r="MT171" s="31"/>
      <c r="MU171" s="31"/>
      <c r="MV171" s="31"/>
      <c r="MW171" s="31"/>
      <c r="MX171" s="31"/>
      <c r="MY171" s="31"/>
      <c r="MZ171" s="31"/>
      <c r="NA171" s="31"/>
      <c r="NB171" s="31"/>
      <c r="NC171" s="31"/>
      <c r="ND171" s="31"/>
      <c r="NE171" s="31"/>
      <c r="NF171" s="31"/>
      <c r="NG171" s="31"/>
      <c r="NH171" s="31"/>
      <c r="NI171" s="31"/>
      <c r="NJ171" s="31"/>
      <c r="NK171" s="31"/>
      <c r="NL171" s="31"/>
      <c r="NM171" s="31"/>
      <c r="NN171" s="31"/>
      <c r="NO171" s="31"/>
      <c r="NP171" s="31"/>
      <c r="NQ171" s="31"/>
      <c r="NR171" s="31"/>
      <c r="NS171" s="31"/>
      <c r="NT171" s="31"/>
      <c r="NU171" s="31"/>
      <c r="NV171" s="31"/>
      <c r="NW171" s="31"/>
      <c r="NX171" s="31"/>
      <c r="NY171" s="31"/>
      <c r="NZ171" s="31"/>
      <c r="OA171" s="31"/>
      <c r="OB171" s="31"/>
      <c r="OC171" s="31"/>
      <c r="OD171" s="31"/>
      <c r="OE171" s="31"/>
      <c r="OF171" s="31"/>
      <c r="OG171" s="31"/>
      <c r="OH171" s="31"/>
      <c r="OI171" s="31"/>
      <c r="OJ171" s="31"/>
      <c r="OK171" s="31"/>
      <c r="OL171" s="31"/>
      <c r="OM171" s="31"/>
      <c r="ON171" s="31"/>
      <c r="OO171" s="31"/>
    </row>
    <row r="172" spans="1:405" hidden="1" x14ac:dyDescent="0.2">
      <c r="A172" s="40" t="s">
        <v>219</v>
      </c>
      <c r="B172" s="102"/>
      <c r="C172" s="102"/>
      <c r="D172" s="102"/>
      <c r="E172" s="44" t="s">
        <v>3</v>
      </c>
      <c r="F172" s="45" t="str">
        <f t="shared" si="148"/>
        <v xml:space="preserve"> </v>
      </c>
      <c r="G172" s="45" t="str">
        <f t="shared" si="149"/>
        <v xml:space="preserve"> </v>
      </c>
      <c r="H172" s="45" t="str">
        <f t="shared" si="150"/>
        <v xml:space="preserve"> </v>
      </c>
      <c r="I172" s="45" t="str">
        <f t="shared" si="151"/>
        <v xml:space="preserve"> </v>
      </c>
      <c r="J172" s="45" t="str">
        <f t="shared" si="152"/>
        <v xml:space="preserve"> </v>
      </c>
      <c r="K172" s="45" t="str">
        <f t="shared" si="153"/>
        <v xml:space="preserve"> </v>
      </c>
      <c r="L172" s="45" t="str">
        <f t="shared" si="154"/>
        <v xml:space="preserve"> </v>
      </c>
      <c r="M172" s="45" t="str">
        <f t="shared" si="155"/>
        <v xml:space="preserve"> </v>
      </c>
      <c r="N172" s="45" t="str">
        <f t="shared" si="156"/>
        <v xml:space="preserve"> </v>
      </c>
      <c r="O172" s="45" t="str">
        <f t="shared" si="157"/>
        <v xml:space="preserve"> </v>
      </c>
      <c r="P172" s="45" t="str">
        <f t="shared" si="158"/>
        <v xml:space="preserve"> </v>
      </c>
      <c r="Q172" s="45" t="str">
        <f t="shared" si="159"/>
        <v xml:space="preserve"> </v>
      </c>
      <c r="R172" s="45" t="str">
        <f t="shared" si="160"/>
        <v xml:space="preserve"> </v>
      </c>
      <c r="S172" s="45" t="str">
        <f t="shared" si="161"/>
        <v xml:space="preserve"> </v>
      </c>
      <c r="T172" s="45" t="str">
        <f t="shared" si="162"/>
        <v xml:space="preserve"> </v>
      </c>
      <c r="U172" s="45" t="str">
        <f t="shared" si="145"/>
        <v xml:space="preserve"> </v>
      </c>
      <c r="V172" s="93" t="str">
        <f t="shared" si="163"/>
        <v xml:space="preserve"> </v>
      </c>
      <c r="W172" s="82">
        <f t="shared" si="164"/>
        <v>1</v>
      </c>
      <c r="X172" s="99">
        <f t="shared" si="165"/>
        <v>1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 t="s">
        <v>220</v>
      </c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1"/>
      <c r="JJ172" s="31"/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  <c r="KC172" s="31"/>
      <c r="KD172" s="31"/>
      <c r="KE172" s="31"/>
      <c r="KF172" s="31"/>
      <c r="KG172" s="31"/>
      <c r="KH172" s="31"/>
      <c r="KI172" s="31"/>
      <c r="KJ172" s="31"/>
      <c r="KK172" s="31"/>
      <c r="KL172" s="31"/>
      <c r="KM172" s="31"/>
      <c r="KN172" s="31"/>
      <c r="KO172" s="31"/>
      <c r="KP172" s="31"/>
      <c r="KQ172" s="31"/>
      <c r="KR172" s="31"/>
      <c r="KS172" s="31"/>
      <c r="KT172" s="31"/>
      <c r="KU172" s="31"/>
      <c r="KV172" s="31"/>
      <c r="KW172" s="31"/>
      <c r="KX172" s="31"/>
      <c r="KY172" s="31"/>
      <c r="KZ172" s="31"/>
      <c r="LA172" s="31"/>
      <c r="LB172" s="31"/>
      <c r="LC172" s="31"/>
      <c r="LD172" s="31"/>
      <c r="LE172" s="31"/>
      <c r="LF172" s="31"/>
      <c r="LG172" s="31"/>
      <c r="LH172" s="31"/>
      <c r="LI172" s="31"/>
      <c r="LJ172" s="31"/>
      <c r="LK172" s="31"/>
      <c r="LL172" s="31"/>
      <c r="LM172" s="31"/>
      <c r="LN172" s="31"/>
      <c r="LO172" s="31"/>
      <c r="LP172" s="31"/>
      <c r="LQ172" s="31"/>
      <c r="LR172" s="31"/>
      <c r="LS172" s="31"/>
      <c r="LT172" s="31"/>
      <c r="LU172" s="31"/>
      <c r="LV172" s="31"/>
      <c r="LW172" s="31"/>
      <c r="LX172" s="31"/>
      <c r="LY172" s="31"/>
      <c r="LZ172" s="31"/>
      <c r="MA172" s="31"/>
      <c r="MB172" s="31"/>
      <c r="MC172" s="31"/>
      <c r="MD172" s="31"/>
      <c r="ME172" s="31"/>
      <c r="MF172" s="31"/>
      <c r="MG172" s="31"/>
      <c r="MH172" s="31"/>
      <c r="MI172" s="31"/>
      <c r="MJ172" s="31"/>
      <c r="MK172" s="31"/>
      <c r="ML172" s="31"/>
      <c r="MM172" s="31"/>
      <c r="MN172" s="31"/>
      <c r="MO172" s="31"/>
      <c r="MP172" s="31"/>
      <c r="MQ172" s="31"/>
      <c r="MR172" s="31"/>
      <c r="MS172" s="31"/>
      <c r="MT172" s="31"/>
      <c r="MU172" s="31"/>
      <c r="MV172" s="31"/>
      <c r="MW172" s="31"/>
      <c r="MX172" s="31"/>
      <c r="MY172" s="31"/>
      <c r="MZ172" s="31"/>
      <c r="NA172" s="31"/>
      <c r="NB172" s="31"/>
      <c r="NC172" s="31"/>
      <c r="ND172" s="31"/>
      <c r="NE172" s="31"/>
      <c r="NF172" s="31"/>
      <c r="NG172" s="31"/>
      <c r="NH172" s="31"/>
      <c r="NI172" s="31"/>
      <c r="NJ172" s="31"/>
      <c r="NK172" s="31"/>
      <c r="NL172" s="31"/>
      <c r="NM172" s="31"/>
      <c r="NN172" s="31"/>
      <c r="NO172" s="31"/>
      <c r="NP172" s="31"/>
      <c r="NQ172" s="31"/>
      <c r="NR172" s="31"/>
      <c r="NS172" s="31"/>
      <c r="NT172" s="31"/>
      <c r="NU172" s="31"/>
      <c r="NV172" s="31"/>
      <c r="NW172" s="31"/>
      <c r="NX172" s="31"/>
      <c r="NY172" s="31"/>
      <c r="NZ172" s="31"/>
      <c r="OA172" s="31"/>
      <c r="OB172" s="31"/>
      <c r="OC172" s="31"/>
      <c r="OD172" s="31"/>
      <c r="OE172" s="31"/>
      <c r="OF172" s="31"/>
      <c r="OG172" s="31"/>
      <c r="OH172" s="31"/>
      <c r="OI172" s="31"/>
      <c r="OJ172" s="31"/>
      <c r="OK172" s="31"/>
      <c r="OL172" s="31"/>
      <c r="OM172" s="31"/>
      <c r="ON172" s="31"/>
      <c r="OO172" s="31"/>
    </row>
    <row r="173" spans="1:405" ht="13.5" customHeight="1" x14ac:dyDescent="0.2">
      <c r="A173" s="40" t="s">
        <v>111</v>
      </c>
      <c r="B173" s="102"/>
      <c r="C173" s="102"/>
      <c r="D173" s="102"/>
      <c r="E173" s="44" t="s">
        <v>3</v>
      </c>
      <c r="F173" s="45" t="str">
        <f t="shared" si="148"/>
        <v xml:space="preserve"> </v>
      </c>
      <c r="G173" s="45" t="str">
        <f t="shared" si="149"/>
        <v xml:space="preserve"> </v>
      </c>
      <c r="H173" s="45" t="str">
        <f t="shared" si="150"/>
        <v xml:space="preserve"> </v>
      </c>
      <c r="I173" s="45" t="str">
        <f t="shared" si="151"/>
        <v xml:space="preserve"> </v>
      </c>
      <c r="J173" s="45" t="str">
        <f t="shared" si="152"/>
        <v xml:space="preserve"> </v>
      </c>
      <c r="K173" s="45" t="str">
        <f t="shared" si="153"/>
        <v xml:space="preserve"> </v>
      </c>
      <c r="L173" s="45" t="str">
        <f t="shared" si="154"/>
        <v xml:space="preserve"> </v>
      </c>
      <c r="M173" s="45">
        <f t="shared" si="155"/>
        <v>1.3969907407407408E-2</v>
      </c>
      <c r="N173" s="45" t="str">
        <f t="shared" si="156"/>
        <v xml:space="preserve"> </v>
      </c>
      <c r="O173" s="45" t="str">
        <f t="shared" si="157"/>
        <v xml:space="preserve"> </v>
      </c>
      <c r="P173" s="45" t="str">
        <f t="shared" si="158"/>
        <v xml:space="preserve"> </v>
      </c>
      <c r="Q173" s="45" t="str">
        <f t="shared" si="159"/>
        <v xml:space="preserve"> </v>
      </c>
      <c r="R173" s="45" t="str">
        <f t="shared" si="160"/>
        <v xml:space="preserve"> </v>
      </c>
      <c r="S173" s="45" t="str">
        <f t="shared" si="161"/>
        <v xml:space="preserve"> </v>
      </c>
      <c r="T173" s="45" t="str">
        <f t="shared" si="162"/>
        <v xml:space="preserve"> </v>
      </c>
      <c r="U173" s="45" t="str">
        <f t="shared" si="145"/>
        <v xml:space="preserve"> </v>
      </c>
      <c r="V173" s="93">
        <f t="shared" si="163"/>
        <v>1.3969907407407408E-2</v>
      </c>
      <c r="W173" s="82">
        <f t="shared" si="164"/>
        <v>2</v>
      </c>
      <c r="X173" s="99">
        <f t="shared" si="165"/>
        <v>14</v>
      </c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 t="s">
        <v>148</v>
      </c>
      <c r="GC173" s="31">
        <v>1.3969907407407408E-2</v>
      </c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  <c r="IW173" s="31"/>
      <c r="IX173" s="31"/>
      <c r="IY173" s="31"/>
      <c r="IZ173" s="31"/>
      <c r="JA173" s="31"/>
      <c r="JB173" s="31"/>
      <c r="JC173" s="31"/>
      <c r="JD173" s="31"/>
      <c r="JE173" s="31"/>
      <c r="JF173" s="31"/>
      <c r="JG173" s="31"/>
      <c r="JH173" s="31"/>
      <c r="JI173" s="31"/>
      <c r="JJ173" s="31"/>
      <c r="JK173" s="31"/>
      <c r="JL173" s="31"/>
      <c r="JM173" s="31"/>
      <c r="JN173" s="31"/>
      <c r="JO173" s="31"/>
      <c r="JP173" s="31"/>
      <c r="JQ173" s="31"/>
      <c r="JR173" s="31"/>
      <c r="JS173" s="31"/>
      <c r="JT173" s="31"/>
      <c r="JU173" s="31"/>
      <c r="JV173" s="31"/>
      <c r="JW173" s="31"/>
      <c r="JX173" s="31"/>
      <c r="JY173" s="31"/>
      <c r="JZ173" s="31"/>
      <c r="KA173" s="31"/>
      <c r="KB173" s="31"/>
      <c r="KC173" s="31"/>
      <c r="KD173" s="31"/>
      <c r="KE173" s="31"/>
      <c r="KF173" s="31"/>
      <c r="KG173" s="31"/>
      <c r="KH173" s="31"/>
      <c r="KI173" s="31"/>
      <c r="KJ173" s="31"/>
      <c r="KK173" s="31"/>
      <c r="KL173" s="31"/>
      <c r="KM173" s="31"/>
      <c r="KN173" s="31"/>
      <c r="KO173" s="31"/>
      <c r="KP173" s="31"/>
      <c r="KQ173" s="31"/>
      <c r="KR173" s="31"/>
      <c r="KS173" s="31"/>
      <c r="KT173" s="31"/>
      <c r="KU173" s="31"/>
      <c r="KV173" s="31"/>
      <c r="KW173" s="31"/>
      <c r="KX173" s="31"/>
      <c r="KY173" s="31"/>
      <c r="KZ173" s="31"/>
      <c r="LA173" s="31"/>
      <c r="LB173" s="31"/>
      <c r="LC173" s="31"/>
      <c r="LD173" s="31"/>
      <c r="LE173" s="31"/>
      <c r="LF173" s="31"/>
      <c r="LG173" s="31"/>
      <c r="LH173" s="31"/>
      <c r="LI173" s="31"/>
      <c r="LJ173" s="31"/>
      <c r="LK173" s="31"/>
      <c r="LL173" s="31"/>
      <c r="LM173" s="31"/>
      <c r="LN173" s="31"/>
      <c r="LO173" s="31"/>
      <c r="LP173" s="31"/>
      <c r="LQ173" s="31"/>
      <c r="LR173" s="31"/>
      <c r="LS173" s="31"/>
      <c r="LT173" s="31"/>
      <c r="LU173" s="31"/>
      <c r="LV173" s="31"/>
      <c r="LW173" s="31"/>
      <c r="LX173" s="31"/>
      <c r="LY173" s="31"/>
      <c r="LZ173" s="31"/>
      <c r="MA173" s="31"/>
      <c r="MB173" s="31"/>
      <c r="MC173" s="31"/>
      <c r="MD173" s="31"/>
      <c r="ME173" s="31"/>
      <c r="MF173" s="31"/>
      <c r="MG173" s="31"/>
      <c r="MH173" s="31"/>
      <c r="MI173" s="31"/>
      <c r="MJ173" s="31"/>
      <c r="MK173" s="31"/>
      <c r="ML173" s="31"/>
      <c r="MM173" s="31"/>
      <c r="MN173" s="31"/>
      <c r="MO173" s="31"/>
      <c r="MP173" s="31"/>
      <c r="MQ173" s="31"/>
      <c r="MR173" s="31"/>
      <c r="MS173" s="31"/>
      <c r="MT173" s="31"/>
      <c r="MU173" s="31"/>
      <c r="MV173" s="31"/>
      <c r="MW173" s="31"/>
      <c r="MX173" s="31"/>
      <c r="MY173" s="31"/>
      <c r="MZ173" s="31"/>
      <c r="NA173" s="31"/>
      <c r="NB173" s="31"/>
      <c r="NC173" s="31"/>
      <c r="ND173" s="31"/>
      <c r="NE173" s="31"/>
      <c r="NF173" s="31"/>
      <c r="NG173" s="31"/>
      <c r="NH173" s="31"/>
      <c r="NI173" s="31"/>
      <c r="NJ173" s="31"/>
      <c r="NK173" s="31"/>
      <c r="NL173" s="31"/>
      <c r="NM173" s="31"/>
      <c r="NN173" s="31"/>
      <c r="NO173" s="31"/>
      <c r="NP173" s="31"/>
      <c r="NQ173" s="31"/>
      <c r="NR173" s="31"/>
      <c r="NS173" s="31"/>
      <c r="NT173" s="31"/>
      <c r="NU173" s="31"/>
      <c r="NV173" s="31"/>
      <c r="NW173" s="31"/>
      <c r="NX173" s="31"/>
      <c r="NY173" s="31"/>
      <c r="NZ173" s="31"/>
      <c r="OA173" s="31"/>
      <c r="OB173" s="31"/>
      <c r="OC173" s="31"/>
      <c r="OD173" s="31"/>
      <c r="OE173" s="31"/>
      <c r="OF173" s="31"/>
      <c r="OG173" s="31"/>
      <c r="OH173" s="31"/>
      <c r="OI173" s="31"/>
      <c r="OJ173" s="31"/>
      <c r="OK173" s="31"/>
      <c r="OL173" s="31"/>
      <c r="OM173" s="31"/>
      <c r="ON173" s="31"/>
      <c r="OO173" s="31"/>
    </row>
    <row r="174" spans="1:405" x14ac:dyDescent="0.2">
      <c r="A174" s="40" t="s">
        <v>30</v>
      </c>
      <c r="B174" s="102"/>
      <c r="C174" s="102"/>
      <c r="D174" s="102"/>
      <c r="E174" s="44" t="s">
        <v>3</v>
      </c>
      <c r="F174" s="45" t="str">
        <f t="shared" ref="F174:F196" si="166">IF(ISERROR(AVERAGE(Y174:AD174))," ",AVERAGE(Y174:AD174))</f>
        <v xml:space="preserve"> </v>
      </c>
      <c r="G174" s="45" t="str">
        <f t="shared" ref="G174:G196" si="167">IF(ISERROR(AVERAGE(AE174:AW174))," ",AVERAGE(AE174:AW174))</f>
        <v xml:space="preserve"> </v>
      </c>
      <c r="H174" s="45">
        <f t="shared" ref="H174:H196" si="168">IF(ISERROR(AVERAGE(AY174:BX174))," ",AVERAGE(AY174:BX174))</f>
        <v>1.5868055555555555E-2</v>
      </c>
      <c r="I174" s="45" t="str">
        <f t="shared" ref="I174:I196" si="169">IF(ISERROR(AVERAGE(BY174:CN174))," ",AVERAGE(BY174:CN174))</f>
        <v xml:space="preserve"> </v>
      </c>
      <c r="J174" s="45" t="str">
        <f t="shared" ref="J174:J196" si="170">IF(ISERROR(AVERAGE(CQ174:DM174))," ",AVERAGE(CQ174:DM174))</f>
        <v xml:space="preserve"> </v>
      </c>
      <c r="K174" s="45" t="str">
        <f t="shared" ref="K174:K196" si="171">IF(ISERROR(AVERAGE(DN174:EK174))," ",AVERAGE(DN174:EK174))</f>
        <v xml:space="preserve"> </v>
      </c>
      <c r="L174" s="45" t="str">
        <f t="shared" ref="L174:L196" si="172">IF(ISERROR(AVERAGE(EL174:FG174))," ",AVERAGE(EL174:FG174))</f>
        <v xml:space="preserve"> </v>
      </c>
      <c r="M174" s="45" t="str">
        <f t="shared" ref="M174:M196" si="173">IF(ISERROR(AVERAGE(FH174:GG174))," ",AVERAGE(FH174:GG174))</f>
        <v xml:space="preserve"> </v>
      </c>
      <c r="N174" s="45" t="str">
        <f t="shared" ref="N174:N196" si="174">IF(ISERROR(AVERAGE(GH174:HG174))," ",AVERAGE(GH174:HG174))</f>
        <v xml:space="preserve"> </v>
      </c>
      <c r="O174" s="45">
        <f t="shared" ref="O174:O196" si="175">IF(ISERROR(AVERAGE(HH174:IG174))," ",AVERAGE(HH174:IG174))</f>
        <v>1.3993055555555555E-2</v>
      </c>
      <c r="P174" s="45">
        <f t="shared" ref="P174:P196" si="176">IF(ISERROR(AVERAGE(IH174:JE174))," ",AVERAGE(IH174:JE174))</f>
        <v>1.4699074074074073E-2</v>
      </c>
      <c r="Q174" s="45" t="str">
        <f t="shared" ref="Q174:Q196" si="177">IF(ISERROR(AVERAGE(JG174:KI174))," ",AVERAGE(JG174:KI174))</f>
        <v xml:space="preserve"> </v>
      </c>
      <c r="R174" s="45" t="str">
        <f t="shared" ref="R174:R196" si="178">IF(ISERROR(AVERAGE(KJ174:LH174))," ",AVERAGE(KJ174:LH174))</f>
        <v xml:space="preserve"> </v>
      </c>
      <c r="S174" s="45" t="str">
        <f t="shared" ref="S174:S196" si="179">IF(ISERROR(AVERAGE(LI174:MK174))," ",AVERAGE(LI174:MK174))</f>
        <v xml:space="preserve"> </v>
      </c>
      <c r="T174" s="45" t="str">
        <f t="shared" ref="T174:T196" si="180">IF(ISERROR(AVERAGE(MK174:NL174))," ",AVERAGE(MK174:NL174))</f>
        <v xml:space="preserve"> </v>
      </c>
      <c r="U174" s="45" t="str">
        <f t="shared" si="145"/>
        <v xml:space="preserve"> </v>
      </c>
      <c r="V174" s="93">
        <f t="shared" ref="V174:V196" si="181">IF(MIN(Y174:TB174)=0," ",MIN(Y174:TB174))</f>
        <v>1.3993055555555555E-2</v>
      </c>
      <c r="W174" s="82">
        <f t="shared" ref="W174:W196" si="182">COUNTA(Y174:TB174)</f>
        <v>4</v>
      </c>
      <c r="X174" s="99">
        <f t="shared" si="165"/>
        <v>8</v>
      </c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>
        <v>1.5868055555555555E-2</v>
      </c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>
        <v>1.3993055555555555E-2</v>
      </c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>
        <v>1.5300925925925926E-2</v>
      </c>
      <c r="IR174" s="31"/>
      <c r="IS174" s="31"/>
      <c r="IT174" s="31"/>
      <c r="IU174" s="31"/>
      <c r="IV174" s="31"/>
      <c r="IW174" s="31"/>
      <c r="IX174" s="31"/>
      <c r="IY174" s="31"/>
      <c r="IZ174" s="31"/>
      <c r="JA174" s="31"/>
      <c r="JB174" s="31"/>
      <c r="JC174" s="31">
        <v>1.4097222222222221E-2</v>
      </c>
      <c r="JD174" s="31"/>
      <c r="JE174" s="31"/>
      <c r="JF174" s="31"/>
      <c r="JG174" s="31"/>
      <c r="JH174" s="31"/>
      <c r="JI174" s="31"/>
      <c r="JJ174" s="31"/>
      <c r="JK174" s="31"/>
      <c r="JL174" s="31"/>
      <c r="JM174" s="31"/>
      <c r="JN174" s="31"/>
      <c r="JO174" s="31"/>
      <c r="JP174" s="31"/>
      <c r="JQ174" s="31"/>
      <c r="JR174" s="31"/>
      <c r="JS174" s="31"/>
      <c r="JT174" s="31"/>
      <c r="JU174" s="31"/>
      <c r="JV174" s="31"/>
      <c r="JW174" s="31"/>
      <c r="JX174" s="31"/>
      <c r="JY174" s="31"/>
      <c r="JZ174" s="31"/>
      <c r="KA174" s="31"/>
      <c r="KB174" s="31"/>
      <c r="KC174" s="31"/>
      <c r="KD174" s="31"/>
      <c r="KE174" s="31"/>
      <c r="KF174" s="31"/>
      <c r="KG174" s="31"/>
      <c r="KH174" s="31"/>
      <c r="KI174" s="31"/>
      <c r="KJ174" s="31"/>
      <c r="KK174" s="31"/>
      <c r="KL174" s="31"/>
      <c r="KM174" s="31"/>
      <c r="KN174" s="31"/>
      <c r="KO174" s="31"/>
      <c r="KP174" s="31"/>
      <c r="KQ174" s="31"/>
      <c r="KR174" s="31"/>
      <c r="KS174" s="31"/>
      <c r="KT174" s="31"/>
      <c r="KU174" s="31"/>
      <c r="KV174" s="31"/>
      <c r="KW174" s="31"/>
      <c r="KX174" s="31"/>
      <c r="KY174" s="31"/>
      <c r="KZ174" s="31"/>
      <c r="LA174" s="31"/>
      <c r="LB174" s="31"/>
      <c r="LC174" s="31"/>
      <c r="LD174" s="31"/>
      <c r="LE174" s="31"/>
      <c r="LF174" s="31"/>
      <c r="LG174" s="31"/>
      <c r="LH174" s="31"/>
      <c r="LI174" s="31"/>
      <c r="LJ174" s="31"/>
      <c r="LK174" s="31"/>
      <c r="LL174" s="31"/>
      <c r="LM174" s="31"/>
      <c r="LN174" s="31"/>
      <c r="LO174" s="31"/>
      <c r="LP174" s="31"/>
      <c r="LQ174" s="31"/>
      <c r="LR174" s="31"/>
      <c r="LS174" s="31"/>
      <c r="LT174" s="31"/>
      <c r="LU174" s="31"/>
      <c r="LV174" s="31"/>
      <c r="LW174" s="31"/>
      <c r="LX174" s="31"/>
      <c r="LY174" s="31"/>
      <c r="LZ174" s="31"/>
      <c r="MA174" s="31"/>
      <c r="MB174" s="31"/>
      <c r="MC174" s="31"/>
      <c r="MD174" s="31"/>
      <c r="ME174" s="31"/>
      <c r="MF174" s="31"/>
      <c r="MG174" s="31"/>
      <c r="MH174" s="31"/>
      <c r="MI174" s="31"/>
      <c r="MJ174" s="31"/>
      <c r="MK174" s="31"/>
      <c r="ML174" s="31"/>
      <c r="MM174" s="31"/>
      <c r="MN174" s="31"/>
      <c r="MO174" s="31"/>
      <c r="MP174" s="31"/>
      <c r="MQ174" s="31"/>
      <c r="MR174" s="31"/>
      <c r="MS174" s="31"/>
      <c r="MT174" s="31"/>
      <c r="MU174" s="31"/>
      <c r="MV174" s="31"/>
      <c r="MW174" s="31"/>
      <c r="MX174" s="31"/>
      <c r="MY174" s="31"/>
      <c r="MZ174" s="31"/>
      <c r="NA174" s="31"/>
      <c r="NB174" s="31"/>
      <c r="NC174" s="31"/>
      <c r="ND174" s="31"/>
      <c r="NE174" s="31"/>
      <c r="NF174" s="31"/>
      <c r="NG174" s="31"/>
      <c r="NH174" s="31"/>
      <c r="NI174" s="31"/>
      <c r="NJ174" s="31"/>
      <c r="NK174" s="31"/>
      <c r="NL174" s="31"/>
      <c r="NM174" s="31"/>
      <c r="NN174" s="31"/>
      <c r="NO174" s="31"/>
      <c r="NP174" s="31"/>
      <c r="NQ174" s="31"/>
      <c r="NR174" s="31"/>
      <c r="NS174" s="31"/>
      <c r="NT174" s="31"/>
      <c r="NU174" s="31"/>
      <c r="NV174" s="31"/>
      <c r="NW174" s="31"/>
      <c r="NX174" s="31"/>
      <c r="NY174" s="31"/>
      <c r="NZ174" s="31"/>
      <c r="OA174" s="31"/>
      <c r="OB174" s="31"/>
      <c r="OC174" s="31"/>
      <c r="OD174" s="31"/>
      <c r="OE174" s="31"/>
      <c r="OF174" s="31"/>
      <c r="OG174" s="31"/>
      <c r="OH174" s="31"/>
      <c r="OI174" s="31"/>
      <c r="OJ174" s="31"/>
      <c r="OK174" s="31"/>
      <c r="OL174" s="31"/>
      <c r="OM174" s="31"/>
      <c r="ON174" s="31"/>
      <c r="OO174" s="31"/>
    </row>
    <row r="175" spans="1:405" x14ac:dyDescent="0.2">
      <c r="A175" s="80" t="s">
        <v>163</v>
      </c>
      <c r="B175" s="102"/>
      <c r="C175" s="102"/>
      <c r="D175" s="102"/>
      <c r="E175" s="44" t="s">
        <v>3</v>
      </c>
      <c r="F175" s="45" t="str">
        <f t="shared" si="166"/>
        <v xml:space="preserve"> </v>
      </c>
      <c r="G175" s="45" t="str">
        <f t="shared" si="167"/>
        <v xml:space="preserve"> </v>
      </c>
      <c r="H175" s="45" t="str">
        <f t="shared" si="168"/>
        <v xml:space="preserve"> </v>
      </c>
      <c r="I175" s="45" t="str">
        <f t="shared" si="169"/>
        <v xml:space="preserve"> </v>
      </c>
      <c r="J175" s="45" t="str">
        <f t="shared" si="170"/>
        <v xml:space="preserve"> </v>
      </c>
      <c r="K175" s="45" t="str">
        <f t="shared" si="171"/>
        <v xml:space="preserve"> </v>
      </c>
      <c r="L175" s="45" t="str">
        <f t="shared" si="172"/>
        <v xml:space="preserve"> </v>
      </c>
      <c r="M175" s="45">
        <f t="shared" si="173"/>
        <v>1.5873842592592592E-2</v>
      </c>
      <c r="N175" s="45">
        <f t="shared" si="174"/>
        <v>1.5520833333333333E-2</v>
      </c>
      <c r="O175" s="45">
        <f t="shared" si="175"/>
        <v>1.4947916666666665E-2</v>
      </c>
      <c r="P175" s="45">
        <f t="shared" si="176"/>
        <v>1.4432870370370368E-2</v>
      </c>
      <c r="Q175" s="45" t="str">
        <f t="shared" si="177"/>
        <v xml:space="preserve"> </v>
      </c>
      <c r="R175" s="45" t="str">
        <f t="shared" si="178"/>
        <v xml:space="preserve"> </v>
      </c>
      <c r="S175" s="45" t="str">
        <f t="shared" si="179"/>
        <v xml:space="preserve"> </v>
      </c>
      <c r="T175" s="45" t="str">
        <f t="shared" si="180"/>
        <v xml:space="preserve"> </v>
      </c>
      <c r="U175" s="45" t="str">
        <f t="shared" si="145"/>
        <v xml:space="preserve"> </v>
      </c>
      <c r="V175" s="93">
        <f t="shared" si="181"/>
        <v>1.4293981481481482E-2</v>
      </c>
      <c r="W175" s="82">
        <f t="shared" si="182"/>
        <v>9</v>
      </c>
      <c r="X175" s="99">
        <f t="shared" si="165"/>
        <v>10</v>
      </c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>
        <v>1.5833333333333335E-2</v>
      </c>
      <c r="FY175" s="31"/>
      <c r="FZ175" s="31"/>
      <c r="GA175" s="31"/>
      <c r="GB175" s="31"/>
      <c r="GC175" s="31"/>
      <c r="GD175" s="31"/>
      <c r="GE175" s="31"/>
      <c r="GF175" s="31">
        <v>1.5914351851851853E-2</v>
      </c>
      <c r="GG175" s="31"/>
      <c r="GH175" s="31"/>
      <c r="GI175" s="31"/>
      <c r="GJ175" s="31">
        <v>1.5324074074074073E-2</v>
      </c>
      <c r="GK175" s="31"/>
      <c r="GL175" s="31"/>
      <c r="GM175" s="31"/>
      <c r="GN175" s="31">
        <v>1.5717592592592592E-2</v>
      </c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>
        <v>1.554398148148148E-2</v>
      </c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>
        <v>1.4351851851851852E-2</v>
      </c>
      <c r="IC175" s="31"/>
      <c r="ID175" s="31"/>
      <c r="IE175" s="31"/>
      <c r="IF175" s="31"/>
      <c r="IG175" s="31"/>
      <c r="IH175" s="31"/>
      <c r="II175" s="31">
        <v>1.4293981481481482E-2</v>
      </c>
      <c r="IJ175" s="31">
        <v>1.4409722222222221E-2</v>
      </c>
      <c r="IK175" s="31"/>
      <c r="IL175" s="31"/>
      <c r="IM175" s="31">
        <v>1.4594907407407405E-2</v>
      </c>
      <c r="IN175" s="31"/>
      <c r="IO175" s="31"/>
      <c r="IP175" s="31"/>
      <c r="IQ175" s="31"/>
      <c r="IR175" s="31"/>
      <c r="IS175" s="31"/>
      <c r="IT175" s="31"/>
      <c r="IU175" s="31"/>
      <c r="IV175" s="31"/>
      <c r="IW175" s="31"/>
      <c r="IX175" s="31"/>
      <c r="IY175" s="31"/>
      <c r="IZ175" s="31"/>
      <c r="JA175" s="31"/>
      <c r="JB175" s="31"/>
      <c r="JC175" s="31"/>
      <c r="JD175" s="31"/>
      <c r="JE175" s="31"/>
      <c r="JF175" s="31"/>
      <c r="JG175" s="31"/>
      <c r="JH175" s="31"/>
      <c r="JI175" s="31"/>
      <c r="JJ175" s="31"/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  <c r="KC175" s="31"/>
      <c r="KD175" s="31"/>
      <c r="KE175" s="31"/>
      <c r="KF175" s="31"/>
      <c r="KG175" s="31"/>
      <c r="KH175" s="31"/>
      <c r="KI175" s="31"/>
      <c r="KJ175" s="31"/>
      <c r="KK175" s="31"/>
      <c r="KL175" s="31"/>
      <c r="KM175" s="31"/>
      <c r="KN175" s="31"/>
      <c r="KO175" s="31"/>
      <c r="KP175" s="31"/>
      <c r="KQ175" s="31"/>
      <c r="KR175" s="31"/>
      <c r="KS175" s="31"/>
      <c r="KT175" s="31"/>
      <c r="KU175" s="31"/>
      <c r="KV175" s="31"/>
      <c r="KW175" s="31"/>
      <c r="KX175" s="31"/>
      <c r="KY175" s="31"/>
      <c r="KZ175" s="31"/>
      <c r="LA175" s="31"/>
      <c r="LB175" s="31"/>
      <c r="LC175" s="31"/>
      <c r="LD175" s="31"/>
      <c r="LE175" s="31"/>
      <c r="LF175" s="31"/>
      <c r="LG175" s="31"/>
      <c r="LH175" s="31"/>
      <c r="LI175" s="31"/>
      <c r="LJ175" s="31"/>
      <c r="LK175" s="31"/>
      <c r="LL175" s="31"/>
      <c r="LM175" s="31"/>
      <c r="LN175" s="31"/>
      <c r="LO175" s="31"/>
      <c r="LP175" s="31"/>
      <c r="LQ175" s="31"/>
      <c r="LR175" s="31"/>
      <c r="LS175" s="31"/>
      <c r="LT175" s="31"/>
      <c r="LU175" s="31"/>
      <c r="LV175" s="31"/>
      <c r="LW175" s="31"/>
      <c r="LX175" s="31"/>
      <c r="LY175" s="31"/>
      <c r="LZ175" s="31"/>
      <c r="MA175" s="31"/>
      <c r="MB175" s="31"/>
      <c r="MC175" s="31"/>
      <c r="MD175" s="31"/>
      <c r="ME175" s="31"/>
      <c r="MF175" s="31"/>
      <c r="MG175" s="31"/>
      <c r="MH175" s="31"/>
      <c r="MI175" s="31"/>
      <c r="MJ175" s="31"/>
      <c r="MK175" s="31"/>
      <c r="ML175" s="31"/>
      <c r="MM175" s="31"/>
      <c r="MN175" s="31"/>
      <c r="MO175" s="31"/>
      <c r="MP175" s="31"/>
      <c r="MQ175" s="31"/>
      <c r="MR175" s="31"/>
      <c r="MS175" s="31"/>
      <c r="MT175" s="31"/>
      <c r="MU175" s="31"/>
      <c r="MV175" s="31"/>
      <c r="MW175" s="31"/>
      <c r="MX175" s="31"/>
      <c r="MY175" s="31"/>
      <c r="MZ175" s="31"/>
      <c r="NA175" s="31"/>
      <c r="NB175" s="31"/>
      <c r="NC175" s="31"/>
      <c r="ND175" s="31"/>
      <c r="NE175" s="31"/>
      <c r="NF175" s="31"/>
      <c r="NG175" s="31"/>
      <c r="NH175" s="31"/>
      <c r="NI175" s="31"/>
      <c r="NJ175" s="31"/>
      <c r="NK175" s="31"/>
      <c r="NL175" s="31"/>
      <c r="NM175" s="31"/>
      <c r="NN175" s="31"/>
      <c r="NO175" s="31"/>
      <c r="NP175" s="31"/>
      <c r="NQ175" s="31"/>
      <c r="NR175" s="31"/>
      <c r="NS175" s="31"/>
      <c r="NT175" s="31"/>
      <c r="NU175" s="31"/>
      <c r="NV175" s="31"/>
      <c r="NW175" s="31"/>
      <c r="NX175" s="31"/>
      <c r="NY175" s="31"/>
      <c r="NZ175" s="31"/>
      <c r="OA175" s="31"/>
      <c r="OB175" s="31"/>
      <c r="OC175" s="31"/>
      <c r="OD175" s="31"/>
      <c r="OE175" s="31"/>
      <c r="OF175" s="31"/>
      <c r="OG175" s="31"/>
      <c r="OH175" s="31"/>
      <c r="OI175" s="31"/>
      <c r="OJ175" s="31"/>
      <c r="OK175" s="31"/>
      <c r="OL175" s="31"/>
      <c r="OM175" s="31"/>
      <c r="ON175" s="31"/>
      <c r="OO175" s="31"/>
    </row>
    <row r="176" spans="1:405" x14ac:dyDescent="0.2">
      <c r="A176" s="40" t="s">
        <v>11</v>
      </c>
      <c r="B176" s="102"/>
      <c r="C176" s="102"/>
      <c r="D176" s="102"/>
      <c r="E176" s="44" t="s">
        <v>3</v>
      </c>
      <c r="F176" s="45" t="str">
        <f t="shared" si="166"/>
        <v xml:space="preserve"> </v>
      </c>
      <c r="G176" s="45" t="str">
        <f t="shared" si="167"/>
        <v xml:space="preserve"> </v>
      </c>
      <c r="H176" s="45" t="str">
        <f t="shared" si="168"/>
        <v xml:space="preserve"> </v>
      </c>
      <c r="I176" s="45">
        <f t="shared" si="169"/>
        <v>1.511574074074074E-2</v>
      </c>
      <c r="J176" s="45">
        <f t="shared" si="170"/>
        <v>1.6435185185185188E-2</v>
      </c>
      <c r="K176" s="45">
        <f t="shared" si="171"/>
        <v>1.5564236111111112E-2</v>
      </c>
      <c r="L176" s="45">
        <f t="shared" si="172"/>
        <v>1.4976851851851851E-2</v>
      </c>
      <c r="M176" s="45">
        <f t="shared" si="173"/>
        <v>1.4991732804232801E-2</v>
      </c>
      <c r="N176" s="45">
        <f t="shared" si="174"/>
        <v>1.5306712962962961E-2</v>
      </c>
      <c r="O176" s="45" t="str">
        <f t="shared" si="175"/>
        <v xml:space="preserve"> </v>
      </c>
      <c r="P176" s="45">
        <f t="shared" si="176"/>
        <v>1.5960648148148151E-2</v>
      </c>
      <c r="Q176" s="45">
        <f t="shared" si="177"/>
        <v>1.4875578703703703E-2</v>
      </c>
      <c r="R176" s="45">
        <f t="shared" si="178"/>
        <v>1.5746527777777776E-2</v>
      </c>
      <c r="S176" s="45">
        <f t="shared" si="179"/>
        <v>1.7013888888888887E-2</v>
      </c>
      <c r="T176" s="45" t="str">
        <f t="shared" si="180"/>
        <v xml:space="preserve"> </v>
      </c>
      <c r="U176" s="45" t="str">
        <f t="shared" si="145"/>
        <v xml:space="preserve"> </v>
      </c>
      <c r="V176" s="93">
        <f t="shared" si="181"/>
        <v>1.4386574074074072E-2</v>
      </c>
      <c r="W176" s="82">
        <f t="shared" si="182"/>
        <v>28</v>
      </c>
      <c r="X176" s="99">
        <f t="shared" si="165"/>
        <v>296</v>
      </c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>
        <v>1.511574074074074E-2</v>
      </c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>
        <v>1.6435185185185188E-2</v>
      </c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>
        <v>1.5625E-2</v>
      </c>
      <c r="EC176" s="31"/>
      <c r="ED176" s="31">
        <v>1.556712962962963E-2</v>
      </c>
      <c r="EE176" s="31"/>
      <c r="EF176" s="31"/>
      <c r="EG176" s="31">
        <v>1.5057870370370369E-2</v>
      </c>
      <c r="EH176" s="31">
        <v>1.6006944444444445E-2</v>
      </c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>
        <v>1.4988425925925926E-2</v>
      </c>
      <c r="EV176" s="31"/>
      <c r="EW176" s="31"/>
      <c r="EX176" s="31"/>
      <c r="EY176" s="31"/>
      <c r="EZ176" s="31"/>
      <c r="FA176" s="31"/>
      <c r="FB176" s="31"/>
      <c r="FC176" s="31">
        <v>1.4895833333333332E-2</v>
      </c>
      <c r="FD176" s="31"/>
      <c r="FE176" s="31"/>
      <c r="FF176" s="31">
        <v>1.5046296296296295E-2</v>
      </c>
      <c r="FG176" s="31"/>
      <c r="FH176" s="31"/>
      <c r="FI176" s="31"/>
      <c r="FJ176" s="31"/>
      <c r="FK176" s="31"/>
      <c r="FL176" s="31"/>
      <c r="FM176" s="31"/>
      <c r="FN176" s="31"/>
      <c r="FO176" s="31"/>
      <c r="FP176" s="31">
        <v>1.4490740740740742E-2</v>
      </c>
      <c r="FQ176" s="31">
        <v>1.554398148148148E-2</v>
      </c>
      <c r="FR176" s="31"/>
      <c r="FS176" s="31"/>
      <c r="FT176" s="31"/>
      <c r="FU176" s="31">
        <v>1.5196759259259259E-2</v>
      </c>
      <c r="FV176" s="31"/>
      <c r="FW176" s="31"/>
      <c r="FX176" s="31"/>
      <c r="FY176" s="31"/>
      <c r="FZ176" s="31">
        <v>1.5856481481481482E-2</v>
      </c>
      <c r="GA176" s="31">
        <v>1.4386574074074072E-2</v>
      </c>
      <c r="GB176" s="31"/>
      <c r="GC176" s="31">
        <v>1.4652777777777778E-2</v>
      </c>
      <c r="GD176" s="31">
        <v>1.4814814814814814E-2</v>
      </c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>
        <v>1.462962962962963E-2</v>
      </c>
      <c r="GP176" s="31"/>
      <c r="GQ176" s="31"/>
      <c r="GR176" s="31"/>
      <c r="GS176" s="31"/>
      <c r="GT176" s="31"/>
      <c r="GU176" s="31"/>
      <c r="GV176" s="31">
        <v>1.5162037037037036E-2</v>
      </c>
      <c r="GW176" s="31">
        <v>1.6377314814814813E-2</v>
      </c>
      <c r="GX176" s="31">
        <v>1.5057870370370369E-2</v>
      </c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>
        <v>1.5960648148148151E-2</v>
      </c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>
        <v>1.5289351851851851E-2</v>
      </c>
      <c r="JV176" s="31"/>
      <c r="JW176" s="31"/>
      <c r="JX176" s="31"/>
      <c r="JY176" s="31"/>
      <c r="JZ176" s="31"/>
      <c r="KA176" s="31"/>
      <c r="KB176" s="31">
        <v>1.539351851851852E-2</v>
      </c>
      <c r="KC176" s="31">
        <v>1.4421296296296295E-2</v>
      </c>
      <c r="KD176" s="31">
        <v>1.4398148148148148E-2</v>
      </c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1"/>
      <c r="KP176" s="31"/>
      <c r="KQ176" s="31"/>
      <c r="KR176" s="31"/>
      <c r="KS176" s="31"/>
      <c r="KT176" s="31"/>
      <c r="KU176" s="31">
        <v>1.5381944444444443E-2</v>
      </c>
      <c r="KV176" s="31">
        <v>1.6111111111111111E-2</v>
      </c>
      <c r="KW176" s="31"/>
      <c r="KX176" s="31"/>
      <c r="KY176" s="31"/>
      <c r="KZ176" s="31"/>
      <c r="LA176" s="31"/>
      <c r="LB176" s="31"/>
      <c r="LC176" s="31"/>
      <c r="LD176" s="31"/>
      <c r="LE176" s="31"/>
      <c r="LF176" s="31"/>
      <c r="LG176" s="31"/>
      <c r="LH176" s="31"/>
      <c r="LI176" s="31"/>
      <c r="LJ176" s="31"/>
      <c r="LK176" s="31"/>
      <c r="LL176" s="31"/>
      <c r="LM176" s="31"/>
      <c r="LN176" s="31"/>
      <c r="LO176" s="31"/>
      <c r="LP176" s="31"/>
      <c r="LQ176" s="31"/>
      <c r="LR176" s="31"/>
      <c r="LS176" s="31"/>
      <c r="LT176" s="31"/>
      <c r="LU176" s="31">
        <v>1.7013888888888887E-2</v>
      </c>
      <c r="LV176" s="31"/>
      <c r="LW176" s="31"/>
      <c r="LX176" s="31"/>
      <c r="LY176" s="31"/>
      <c r="LZ176" s="31"/>
      <c r="MA176" s="31"/>
      <c r="MB176" s="31"/>
      <c r="MC176" s="31"/>
      <c r="MD176" s="31"/>
      <c r="ME176" s="31"/>
      <c r="MF176" s="31"/>
      <c r="MG176" s="31"/>
      <c r="MH176" s="31"/>
      <c r="MI176" s="31"/>
      <c r="MJ176" s="31"/>
      <c r="MK176" s="31"/>
      <c r="ML176" s="31"/>
      <c r="MM176" s="31"/>
      <c r="MN176" s="31"/>
      <c r="MO176" s="31"/>
      <c r="MP176" s="31"/>
      <c r="MQ176" s="31"/>
      <c r="MR176" s="31"/>
      <c r="MS176" s="31"/>
      <c r="MT176" s="31"/>
      <c r="MU176" s="31"/>
      <c r="MV176" s="31"/>
      <c r="MW176" s="31"/>
      <c r="MX176" s="31"/>
      <c r="MY176" s="31"/>
      <c r="MZ176" s="31"/>
      <c r="NA176" s="31"/>
      <c r="NB176" s="31"/>
      <c r="NC176" s="31"/>
      <c r="ND176" s="31"/>
      <c r="NE176" s="31"/>
      <c r="NF176" s="31"/>
      <c r="NG176" s="31"/>
      <c r="NH176" s="31"/>
      <c r="NI176" s="31"/>
      <c r="NJ176" s="31"/>
      <c r="NK176" s="31"/>
      <c r="NL176" s="31"/>
      <c r="NM176" s="31"/>
      <c r="NN176" s="31"/>
      <c r="NO176" s="31"/>
      <c r="NP176" s="31"/>
      <c r="NQ176" s="31"/>
      <c r="NR176" s="31"/>
      <c r="NS176" s="31"/>
      <c r="NT176" s="31"/>
      <c r="NU176" s="31"/>
      <c r="NV176" s="31"/>
      <c r="NW176" s="31"/>
      <c r="NX176" s="31"/>
      <c r="NY176" s="31"/>
      <c r="NZ176" s="31"/>
      <c r="OA176" s="31"/>
      <c r="OB176" s="31"/>
      <c r="OC176" s="31"/>
      <c r="OD176" s="31"/>
      <c r="OE176" s="31"/>
      <c r="OF176" s="31"/>
      <c r="OG176" s="31"/>
      <c r="OH176" s="31"/>
      <c r="OI176" s="31"/>
      <c r="OJ176" s="31"/>
      <c r="OK176" s="31"/>
      <c r="OL176" s="31"/>
      <c r="OM176" s="31"/>
      <c r="ON176" s="31"/>
      <c r="OO176" s="31"/>
    </row>
    <row r="177" spans="1:405" x14ac:dyDescent="0.2">
      <c r="A177" s="40" t="s">
        <v>288</v>
      </c>
      <c r="B177" s="102"/>
      <c r="C177" s="102"/>
      <c r="D177" s="102"/>
      <c r="E177" s="44" t="s">
        <v>3</v>
      </c>
      <c r="F177" s="45" t="str">
        <f t="shared" si="166"/>
        <v xml:space="preserve"> </v>
      </c>
      <c r="G177" s="45" t="str">
        <f t="shared" si="167"/>
        <v xml:space="preserve"> </v>
      </c>
      <c r="H177" s="45" t="str">
        <f t="shared" si="168"/>
        <v xml:space="preserve"> </v>
      </c>
      <c r="I177" s="45" t="str">
        <f t="shared" si="169"/>
        <v xml:space="preserve"> </v>
      </c>
      <c r="J177" s="45" t="str">
        <f t="shared" si="170"/>
        <v xml:space="preserve"> </v>
      </c>
      <c r="K177" s="45" t="str">
        <f t="shared" si="171"/>
        <v xml:space="preserve"> </v>
      </c>
      <c r="L177" s="45" t="str">
        <f t="shared" si="172"/>
        <v xml:space="preserve"> </v>
      </c>
      <c r="M177" s="45" t="str">
        <f t="shared" si="173"/>
        <v xml:space="preserve"> </v>
      </c>
      <c r="N177" s="45" t="str">
        <f t="shared" si="174"/>
        <v xml:space="preserve"> </v>
      </c>
      <c r="O177" s="45" t="str">
        <f t="shared" si="175"/>
        <v xml:space="preserve"> </v>
      </c>
      <c r="P177" s="45" t="str">
        <f t="shared" si="176"/>
        <v xml:space="preserve"> </v>
      </c>
      <c r="Q177" s="45">
        <f t="shared" si="177"/>
        <v>1.5104166666666665E-2</v>
      </c>
      <c r="R177" s="45">
        <f t="shared" si="178"/>
        <v>1.556712962962963E-2</v>
      </c>
      <c r="S177" s="45">
        <f t="shared" si="179"/>
        <v>1.5513117283950618E-2</v>
      </c>
      <c r="T177" s="45">
        <f t="shared" si="180"/>
        <v>1.6026234567901237E-2</v>
      </c>
      <c r="U177" s="45">
        <f t="shared" si="145"/>
        <v>1.6836419753086421E-2</v>
      </c>
      <c r="V177" s="93">
        <f t="shared" si="181"/>
        <v>1.4409722222222221E-2</v>
      </c>
      <c r="W177" s="82">
        <f t="shared" si="182"/>
        <v>21</v>
      </c>
      <c r="X177" s="99">
        <f t="shared" si="165"/>
        <v>28</v>
      </c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>
        <v>1.5162037037037036E-2</v>
      </c>
      <c r="JY177" s="31"/>
      <c r="JZ177" s="31">
        <v>1.5046296296296295E-2</v>
      </c>
      <c r="KA177" s="31"/>
      <c r="KB177" s="31" t="s">
        <v>53</v>
      </c>
      <c r="KC177" s="31"/>
      <c r="KD177" s="31"/>
      <c r="KE177" s="31"/>
      <c r="KF177" s="31"/>
      <c r="KG177" s="31"/>
      <c r="KH177" s="31"/>
      <c r="KI177" s="31"/>
      <c r="KJ177" s="31">
        <v>1.7361111111111112E-2</v>
      </c>
      <c r="KK177" s="31">
        <v>1.5219907407407409E-2</v>
      </c>
      <c r="KL177" s="31"/>
      <c r="KM177" s="31"/>
      <c r="KN177" s="31"/>
      <c r="KO177" s="31"/>
      <c r="KP177" s="31"/>
      <c r="KQ177" s="31">
        <v>1.6018518518518519E-2</v>
      </c>
      <c r="KR177" s="31"/>
      <c r="KS177" s="31"/>
      <c r="KT177" s="31"/>
      <c r="KU177" s="31"/>
      <c r="KV177" s="31"/>
      <c r="KW177" s="31"/>
      <c r="KX177" s="31"/>
      <c r="KY177" s="31"/>
      <c r="KZ177" s="31"/>
      <c r="LA177" s="31"/>
      <c r="LB177" s="31">
        <v>1.4826388888888889E-2</v>
      </c>
      <c r="LC177" s="31">
        <v>1.4409722222222221E-2</v>
      </c>
      <c r="LD177" s="31"/>
      <c r="LE177" s="31"/>
      <c r="LF177" s="31"/>
      <c r="LG177" s="31"/>
      <c r="LH177" s="31"/>
      <c r="LI177" s="31"/>
      <c r="LJ177" s="31"/>
      <c r="LK177" s="31">
        <v>1.579861111111111E-2</v>
      </c>
      <c r="LL177" s="31">
        <v>1.5208333333333332E-2</v>
      </c>
      <c r="LM177" s="31">
        <v>1.6145833333333335E-2</v>
      </c>
      <c r="LN177" s="31">
        <v>1.5069444444444443E-2</v>
      </c>
      <c r="LO177" s="31"/>
      <c r="LP177" s="31">
        <v>1.4710648148148148E-2</v>
      </c>
      <c r="LQ177" s="31"/>
      <c r="LR177" s="31"/>
      <c r="LS177" s="31">
        <v>1.6145833333333335E-2</v>
      </c>
      <c r="LT177" s="31" t="s">
        <v>330</v>
      </c>
      <c r="LU177" s="31"/>
      <c r="LV177" s="31"/>
      <c r="LW177" s="31"/>
      <c r="LX177" s="31"/>
      <c r="LY177" s="31"/>
      <c r="LZ177" s="31"/>
      <c r="MA177" s="31"/>
      <c r="MB177" s="31"/>
      <c r="MC177" s="31"/>
      <c r="MD177" s="31"/>
      <c r="ME177" s="31"/>
      <c r="MF177" s="31"/>
      <c r="MG177" s="31"/>
      <c r="MH177" s="31"/>
      <c r="MI177" s="31"/>
      <c r="MJ177" s="31"/>
      <c r="MK177" s="31"/>
      <c r="ML177" s="31"/>
      <c r="MM177" s="31"/>
      <c r="MN177" s="31"/>
      <c r="MO177" s="31">
        <v>1.579861111111111E-2</v>
      </c>
      <c r="MP177" s="31">
        <v>1.6053240740740739E-2</v>
      </c>
      <c r="MQ177" s="31"/>
      <c r="MR177" s="31"/>
      <c r="MS177" s="31"/>
      <c r="MT177" s="31"/>
      <c r="MU177" s="31"/>
      <c r="MV177" s="31"/>
      <c r="MW177" s="31"/>
      <c r="MX177" s="31"/>
      <c r="MY177" s="31"/>
      <c r="MZ177" s="31"/>
      <c r="NA177" s="31"/>
      <c r="NB177" s="31"/>
      <c r="NC177" s="31"/>
      <c r="ND177" s="31"/>
      <c r="NE177" s="31"/>
      <c r="NF177" s="31"/>
      <c r="NG177" s="31"/>
      <c r="NH177" s="31"/>
      <c r="NI177" s="31"/>
      <c r="NJ177" s="31">
        <v>1.622685185185185E-2</v>
      </c>
      <c r="NK177" s="31"/>
      <c r="NL177" s="31"/>
      <c r="NM177" s="31"/>
      <c r="NN177" s="31"/>
      <c r="NO177" s="31"/>
      <c r="NP177" s="31"/>
      <c r="NQ177" s="31">
        <v>1.6516203703703703E-2</v>
      </c>
      <c r="NR177" s="31">
        <v>1.6435185185185188E-2</v>
      </c>
      <c r="NS177" s="31"/>
      <c r="NT177" s="31"/>
      <c r="NU177" s="31">
        <v>1.7557870370370373E-2</v>
      </c>
      <c r="NV177" s="31"/>
      <c r="NW177" s="31"/>
      <c r="NX177" s="31"/>
      <c r="NY177" s="31"/>
      <c r="NZ177" s="31"/>
      <c r="OA177" s="31"/>
      <c r="OB177" s="31"/>
      <c r="OC177" s="31"/>
      <c r="OD177" s="31"/>
      <c r="OE177" s="31"/>
      <c r="OF177" s="31"/>
      <c r="OG177" s="31"/>
      <c r="OH177" s="31"/>
      <c r="OI177" s="31"/>
      <c r="OJ177" s="31"/>
      <c r="OK177" s="31"/>
      <c r="OL177" s="31"/>
      <c r="OM177" s="31"/>
      <c r="ON177" s="31"/>
      <c r="OO177" s="31"/>
    </row>
    <row r="178" spans="1:405" x14ac:dyDescent="0.2">
      <c r="A178" s="40" t="s">
        <v>286</v>
      </c>
      <c r="B178" s="102"/>
      <c r="C178" s="102"/>
      <c r="D178" s="102"/>
      <c r="E178" s="44" t="s">
        <v>3</v>
      </c>
      <c r="F178" s="45" t="str">
        <f t="shared" ref="F178" si="183">IF(ISERROR(AVERAGE(Y178:AD178))," ",AVERAGE(Y178:AD178))</f>
        <v xml:space="preserve"> </v>
      </c>
      <c r="G178" s="45" t="str">
        <f t="shared" ref="G178" si="184">IF(ISERROR(AVERAGE(AE178:AW178))," ",AVERAGE(AE178:AW178))</f>
        <v xml:space="preserve"> </v>
      </c>
      <c r="H178" s="45" t="str">
        <f t="shared" ref="H178" si="185">IF(ISERROR(AVERAGE(AY178:BX178))," ",AVERAGE(AY178:BX178))</f>
        <v xml:space="preserve"> </v>
      </c>
      <c r="I178" s="45" t="str">
        <f t="shared" ref="I178" si="186">IF(ISERROR(AVERAGE(BY178:CN178))," ",AVERAGE(BY178:CN178))</f>
        <v xml:space="preserve"> </v>
      </c>
      <c r="J178" s="45" t="str">
        <f t="shared" ref="J178" si="187">IF(ISERROR(AVERAGE(CQ178:DM178))," ",AVERAGE(CQ178:DM178))</f>
        <v xml:space="preserve"> </v>
      </c>
      <c r="K178" s="45" t="str">
        <f t="shared" ref="K178" si="188">IF(ISERROR(AVERAGE(DN178:EK178))," ",AVERAGE(DN178:EK178))</f>
        <v xml:space="preserve"> </v>
      </c>
      <c r="L178" s="45" t="str">
        <f t="shared" ref="L178" si="189">IF(ISERROR(AVERAGE(EL178:FG178))," ",AVERAGE(EL178:FG178))</f>
        <v xml:space="preserve"> </v>
      </c>
      <c r="M178" s="45" t="str">
        <f t="shared" ref="M178" si="190">IF(ISERROR(AVERAGE(FH178:GG178))," ",AVERAGE(FH178:GG178))</f>
        <v xml:space="preserve"> </v>
      </c>
      <c r="N178" s="45" t="str">
        <f t="shared" ref="N178" si="191">IF(ISERROR(AVERAGE(GH178:HG178))," ",AVERAGE(GH178:HG178))</f>
        <v xml:space="preserve"> </v>
      </c>
      <c r="O178" s="45" t="str">
        <f t="shared" ref="O178" si="192">IF(ISERROR(AVERAGE(HH178:IG178))," ",AVERAGE(HH178:IG178))</f>
        <v xml:space="preserve"> </v>
      </c>
      <c r="P178" s="45" t="str">
        <f t="shared" ref="P178" si="193">IF(ISERROR(AVERAGE(IH178:JE178))," ",AVERAGE(IH178:JE178))</f>
        <v xml:space="preserve"> </v>
      </c>
      <c r="Q178" s="45" t="str">
        <f t="shared" ref="Q178" si="194">IF(ISERROR(AVERAGE(JG178:KI178))," ",AVERAGE(JG178:KI178))</f>
        <v xml:space="preserve"> </v>
      </c>
      <c r="R178" s="45" t="str">
        <f t="shared" ref="R178" si="195">IF(ISERROR(AVERAGE(KJ178:LH178))," ",AVERAGE(KJ178:LH178))</f>
        <v xml:space="preserve"> </v>
      </c>
      <c r="S178" s="45" t="str">
        <f t="shared" ref="S178" si="196">IF(ISERROR(AVERAGE(LI178:MK178))," ",AVERAGE(LI178:MK178))</f>
        <v xml:space="preserve"> </v>
      </c>
      <c r="T178" s="45">
        <f t="shared" ref="T178" si="197">IF(ISERROR(AVERAGE(MK178:NL178))," ",AVERAGE(MK178:NL178))</f>
        <v>1.556712962962963E-2</v>
      </c>
      <c r="U178" s="45">
        <f t="shared" si="145"/>
        <v>1.4111689814814816E-2</v>
      </c>
      <c r="V178" s="93">
        <f t="shared" ref="V178" si="198">IF(MIN(Y178:TB178)=0," ",MIN(Y178:TB178))</f>
        <v>1.3819444444444445E-2</v>
      </c>
      <c r="W178" s="82">
        <f t="shared" ref="W178" si="199">COUNTA(Y178:TB178)</f>
        <v>6</v>
      </c>
      <c r="X178" s="99">
        <f t="shared" si="165"/>
        <v>44</v>
      </c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  <c r="IW178" s="31"/>
      <c r="IX178" s="31"/>
      <c r="IY178" s="31"/>
      <c r="IZ178" s="31"/>
      <c r="JA178" s="31"/>
      <c r="JB178" s="31"/>
      <c r="JC178" s="31"/>
      <c r="JD178" s="31"/>
      <c r="JE178" s="31"/>
      <c r="JF178" s="31"/>
      <c r="JG178" s="31"/>
      <c r="JH178" s="31"/>
      <c r="JI178" s="31"/>
      <c r="JJ178" s="31"/>
      <c r="JK178" s="31"/>
      <c r="JL178" s="31"/>
      <c r="JM178" s="31"/>
      <c r="JN178" s="31"/>
      <c r="JO178" s="31"/>
      <c r="JP178" s="31"/>
      <c r="JQ178" s="31"/>
      <c r="JR178" s="31"/>
      <c r="JS178" s="31"/>
      <c r="JT178" s="31"/>
      <c r="JU178" s="31"/>
      <c r="JV178" s="31"/>
      <c r="JW178" s="31"/>
      <c r="JX178" s="31"/>
      <c r="JY178" s="31"/>
      <c r="JZ178" s="31"/>
      <c r="KA178" s="31"/>
      <c r="KB178" s="31"/>
      <c r="KC178" s="31"/>
      <c r="KD178" s="31"/>
      <c r="KE178" s="31"/>
      <c r="KF178" s="31"/>
      <c r="KG178" s="31"/>
      <c r="KH178" s="31"/>
      <c r="KI178" s="31"/>
      <c r="KJ178" s="31"/>
      <c r="KK178" s="31"/>
      <c r="KL178" s="31"/>
      <c r="KM178" s="31"/>
      <c r="KN178" s="31"/>
      <c r="KO178" s="31"/>
      <c r="KP178" s="31"/>
      <c r="KQ178" s="31"/>
      <c r="KR178" s="31"/>
      <c r="KS178" s="31"/>
      <c r="KT178" s="31"/>
      <c r="KU178" s="31"/>
      <c r="KV178" s="31"/>
      <c r="KW178" s="31"/>
      <c r="KX178" s="31"/>
      <c r="KY178" s="31"/>
      <c r="KZ178" s="31"/>
      <c r="LA178" s="31"/>
      <c r="LB178" s="31"/>
      <c r="LC178" s="31"/>
      <c r="LD178" s="31"/>
      <c r="LE178" s="31"/>
      <c r="LF178" s="31"/>
      <c r="LG178" s="31"/>
      <c r="LH178" s="31"/>
      <c r="LI178" s="31"/>
      <c r="LJ178" s="31"/>
      <c r="LK178" s="31"/>
      <c r="LL178" s="31"/>
      <c r="LM178" s="31"/>
      <c r="LN178" s="31"/>
      <c r="LO178" s="31"/>
      <c r="LP178" s="31"/>
      <c r="LQ178" s="31"/>
      <c r="LR178" s="31"/>
      <c r="LS178" s="31"/>
      <c r="LT178" s="31"/>
      <c r="LU178" s="31"/>
      <c r="LV178" s="31"/>
      <c r="LW178" s="31"/>
      <c r="LX178" s="31"/>
      <c r="LY178" s="31"/>
      <c r="LZ178" s="31"/>
      <c r="MA178" s="31"/>
      <c r="MB178" s="31"/>
      <c r="MC178" s="31"/>
      <c r="MD178" s="31"/>
      <c r="ME178" s="31"/>
      <c r="MF178" s="31"/>
      <c r="MG178" s="31"/>
      <c r="MH178" s="31"/>
      <c r="MI178" s="31"/>
      <c r="MJ178" s="31"/>
      <c r="MK178" s="31"/>
      <c r="ML178" s="31"/>
      <c r="MM178" s="31"/>
      <c r="MN178" s="31"/>
      <c r="MO178" s="31"/>
      <c r="MP178" s="31"/>
      <c r="MQ178" s="31"/>
      <c r="MR178" s="31"/>
      <c r="MS178" s="31"/>
      <c r="MT178" s="31"/>
      <c r="MU178" s="31"/>
      <c r="MV178" s="31"/>
      <c r="MW178" s="31"/>
      <c r="MX178" s="31"/>
      <c r="MY178" s="31"/>
      <c r="MZ178" s="31"/>
      <c r="NA178" s="31"/>
      <c r="NB178" s="31"/>
      <c r="NC178" s="31"/>
      <c r="ND178" s="31"/>
      <c r="NE178" s="31"/>
      <c r="NF178" s="31"/>
      <c r="NG178" s="31"/>
      <c r="NH178" s="31"/>
      <c r="NI178" s="31"/>
      <c r="NJ178" s="31"/>
      <c r="NK178" s="31"/>
      <c r="NL178" s="31">
        <v>1.556712962962963E-2</v>
      </c>
      <c r="NM178" s="31">
        <v>1.4282407407407409E-2</v>
      </c>
      <c r="NN178" s="31"/>
      <c r="NO178" s="31"/>
      <c r="NP178" s="31"/>
      <c r="NQ178" s="31"/>
      <c r="NR178" s="31">
        <v>1.4444444444444446E-2</v>
      </c>
      <c r="NS178" s="31"/>
      <c r="NT178" s="31">
        <v>1.4259259259259261E-2</v>
      </c>
      <c r="NU178" s="31"/>
      <c r="NV178" s="31"/>
      <c r="NW178" s="31"/>
      <c r="NX178" s="31"/>
      <c r="NY178" s="31"/>
      <c r="NZ178" s="31"/>
      <c r="OA178" s="31">
        <v>1.3923611111111111E-2</v>
      </c>
      <c r="OB178" s="31"/>
      <c r="OC178" s="31"/>
      <c r="OD178" s="31"/>
      <c r="OE178" s="31"/>
      <c r="OF178" s="31"/>
      <c r="OG178" s="31">
        <v>1.3819444444444445E-2</v>
      </c>
      <c r="OH178" s="31"/>
      <c r="OI178" s="31"/>
      <c r="OJ178" s="31"/>
      <c r="OK178" s="31"/>
      <c r="OL178" s="31"/>
      <c r="OM178" s="31"/>
      <c r="ON178" s="31"/>
      <c r="OO178" s="31"/>
    </row>
    <row r="179" spans="1:405" x14ac:dyDescent="0.2">
      <c r="A179" s="40" t="s">
        <v>112</v>
      </c>
      <c r="B179" s="102"/>
      <c r="C179" s="102"/>
      <c r="D179" s="102"/>
      <c r="E179" s="44" t="s">
        <v>3</v>
      </c>
      <c r="F179" s="45" t="str">
        <f t="shared" si="166"/>
        <v xml:space="preserve"> </v>
      </c>
      <c r="G179" s="45" t="str">
        <f t="shared" si="167"/>
        <v xml:space="preserve"> </v>
      </c>
      <c r="H179" s="45" t="str">
        <f t="shared" si="168"/>
        <v xml:space="preserve"> </v>
      </c>
      <c r="I179" s="45" t="str">
        <f t="shared" si="169"/>
        <v xml:space="preserve"> </v>
      </c>
      <c r="J179" s="45" t="str">
        <f t="shared" si="170"/>
        <v xml:space="preserve"> </v>
      </c>
      <c r="K179" s="45" t="str">
        <f t="shared" si="171"/>
        <v xml:space="preserve"> </v>
      </c>
      <c r="L179" s="45" t="str">
        <f t="shared" si="172"/>
        <v xml:space="preserve"> </v>
      </c>
      <c r="M179" s="45" t="str">
        <f t="shared" si="173"/>
        <v xml:space="preserve"> </v>
      </c>
      <c r="N179" s="45" t="str">
        <f t="shared" si="174"/>
        <v xml:space="preserve"> </v>
      </c>
      <c r="O179" s="45" t="str">
        <f t="shared" si="175"/>
        <v xml:space="preserve"> </v>
      </c>
      <c r="P179" s="45" t="str">
        <f t="shared" si="176"/>
        <v xml:space="preserve"> </v>
      </c>
      <c r="Q179" s="45" t="str">
        <f t="shared" si="177"/>
        <v xml:space="preserve"> </v>
      </c>
      <c r="R179" s="45">
        <f t="shared" si="178"/>
        <v>1.4722222222222222E-2</v>
      </c>
      <c r="S179" s="45" t="str">
        <f t="shared" si="179"/>
        <v xml:space="preserve"> </v>
      </c>
      <c r="T179" s="45" t="str">
        <f t="shared" si="180"/>
        <v xml:space="preserve"> </v>
      </c>
      <c r="U179" s="45" t="str">
        <f t="shared" si="145"/>
        <v xml:space="preserve"> </v>
      </c>
      <c r="V179" s="93">
        <f t="shared" si="181"/>
        <v>1.4722222222222222E-2</v>
      </c>
      <c r="W179" s="82">
        <f t="shared" si="182"/>
        <v>1</v>
      </c>
      <c r="X179" s="99">
        <f t="shared" si="165"/>
        <v>125</v>
      </c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  <c r="IW179" s="31"/>
      <c r="IX179" s="31"/>
      <c r="IY179" s="31"/>
      <c r="IZ179" s="31"/>
      <c r="JA179" s="31"/>
      <c r="JB179" s="31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1"/>
      <c r="JP179" s="31"/>
      <c r="JQ179" s="31"/>
      <c r="JR179" s="31"/>
      <c r="JS179" s="31"/>
      <c r="JT179" s="31"/>
      <c r="JU179" s="31"/>
      <c r="JV179" s="31"/>
      <c r="JW179" s="31"/>
      <c r="JX179" s="31"/>
      <c r="JY179" s="31"/>
      <c r="JZ179" s="31"/>
      <c r="KA179" s="31"/>
      <c r="KB179" s="31"/>
      <c r="KC179" s="31"/>
      <c r="KD179" s="31"/>
      <c r="KE179" s="31"/>
      <c r="KF179" s="31"/>
      <c r="KG179" s="31"/>
      <c r="KH179" s="31"/>
      <c r="KI179" s="31"/>
      <c r="KJ179" s="31"/>
      <c r="KK179" s="31"/>
      <c r="KL179" s="31"/>
      <c r="KM179" s="31"/>
      <c r="KN179" s="31"/>
      <c r="KO179" s="31"/>
      <c r="KP179" s="31"/>
      <c r="KQ179" s="31"/>
      <c r="KR179" s="31"/>
      <c r="KS179" s="31"/>
      <c r="KT179" s="31"/>
      <c r="KU179" s="31"/>
      <c r="KV179" s="31"/>
      <c r="KW179" s="31"/>
      <c r="KX179" s="31"/>
      <c r="KY179" s="31"/>
      <c r="KZ179" s="31"/>
      <c r="LA179" s="31">
        <v>1.4722222222222222E-2</v>
      </c>
      <c r="LB179" s="31"/>
      <c r="LC179" s="31"/>
      <c r="LD179" s="31"/>
      <c r="LE179" s="31"/>
      <c r="LF179" s="31"/>
      <c r="LG179" s="31"/>
      <c r="LH179" s="31"/>
      <c r="LI179" s="31"/>
      <c r="LJ179" s="31"/>
      <c r="LK179" s="31"/>
      <c r="LL179" s="31"/>
      <c r="LM179" s="31"/>
      <c r="LN179" s="31"/>
      <c r="LO179" s="31"/>
      <c r="LP179" s="31"/>
      <c r="LQ179" s="31"/>
      <c r="LR179" s="31"/>
      <c r="LS179" s="31"/>
      <c r="LT179" s="31"/>
      <c r="LU179" s="31"/>
      <c r="LV179" s="31"/>
      <c r="LW179" s="31"/>
      <c r="LX179" s="31"/>
      <c r="LY179" s="31"/>
      <c r="LZ179" s="31"/>
      <c r="MA179" s="31"/>
      <c r="MB179" s="31"/>
      <c r="MC179" s="31"/>
      <c r="MD179" s="31"/>
      <c r="ME179" s="31"/>
      <c r="MF179" s="31"/>
      <c r="MG179" s="31"/>
      <c r="MH179" s="31"/>
      <c r="MI179" s="31"/>
      <c r="MJ179" s="31"/>
      <c r="MK179" s="31"/>
      <c r="ML179" s="31"/>
      <c r="MM179" s="31"/>
      <c r="MN179" s="31"/>
      <c r="MO179" s="31"/>
      <c r="MP179" s="31"/>
      <c r="MQ179" s="31"/>
      <c r="MR179" s="31"/>
      <c r="MS179" s="31"/>
      <c r="MT179" s="31"/>
      <c r="MU179" s="31"/>
      <c r="MV179" s="31"/>
      <c r="MW179" s="31"/>
      <c r="MX179" s="31"/>
      <c r="MY179" s="31"/>
      <c r="MZ179" s="31"/>
      <c r="NA179" s="31"/>
      <c r="NB179" s="31"/>
      <c r="NC179" s="31"/>
      <c r="ND179" s="31"/>
      <c r="NE179" s="31"/>
      <c r="NF179" s="31"/>
      <c r="NG179" s="31"/>
      <c r="NH179" s="31"/>
      <c r="NI179" s="31"/>
      <c r="NJ179" s="31"/>
      <c r="NK179" s="31"/>
      <c r="NL179" s="31"/>
      <c r="NM179" s="31"/>
      <c r="NN179" s="31"/>
      <c r="NO179" s="31"/>
      <c r="NP179" s="31"/>
      <c r="NQ179" s="31"/>
      <c r="NR179" s="31"/>
      <c r="NS179" s="31"/>
      <c r="NT179" s="31"/>
      <c r="NU179" s="31"/>
      <c r="NV179" s="31"/>
      <c r="NW179" s="31"/>
      <c r="NX179" s="31"/>
      <c r="NY179" s="31"/>
      <c r="NZ179" s="31"/>
      <c r="OA179" s="31"/>
      <c r="OB179" s="31"/>
      <c r="OC179" s="31"/>
      <c r="OD179" s="31"/>
      <c r="OE179" s="31"/>
      <c r="OF179" s="31"/>
      <c r="OG179" s="31"/>
      <c r="OH179" s="31"/>
      <c r="OI179" s="31"/>
      <c r="OJ179" s="31"/>
      <c r="OK179" s="31"/>
      <c r="OL179" s="31"/>
      <c r="OM179" s="31"/>
      <c r="ON179" s="31"/>
      <c r="OO179" s="31"/>
    </row>
    <row r="180" spans="1:405" x14ac:dyDescent="0.2">
      <c r="A180" s="40" t="s">
        <v>132</v>
      </c>
      <c r="B180" s="102"/>
      <c r="C180" s="102"/>
      <c r="D180" s="102"/>
      <c r="E180" s="44" t="s">
        <v>3</v>
      </c>
      <c r="F180" s="45" t="str">
        <f t="shared" si="166"/>
        <v xml:space="preserve"> </v>
      </c>
      <c r="G180" s="45" t="str">
        <f t="shared" si="167"/>
        <v xml:space="preserve"> </v>
      </c>
      <c r="H180" s="45" t="str">
        <f t="shared" si="168"/>
        <v xml:space="preserve"> </v>
      </c>
      <c r="I180" s="45" t="str">
        <f t="shared" si="169"/>
        <v xml:space="preserve"> </v>
      </c>
      <c r="J180" s="45" t="str">
        <f t="shared" si="170"/>
        <v xml:space="preserve"> </v>
      </c>
      <c r="K180" s="45" t="str">
        <f t="shared" si="171"/>
        <v xml:space="preserve"> </v>
      </c>
      <c r="L180" s="45" t="str">
        <f t="shared" si="172"/>
        <v xml:space="preserve"> </v>
      </c>
      <c r="M180" s="45" t="str">
        <f t="shared" si="173"/>
        <v xml:space="preserve"> </v>
      </c>
      <c r="N180" s="45" t="str">
        <f t="shared" si="174"/>
        <v xml:space="preserve"> </v>
      </c>
      <c r="O180" s="45" t="str">
        <f t="shared" si="175"/>
        <v xml:space="preserve"> </v>
      </c>
      <c r="P180" s="45" t="str">
        <f t="shared" si="176"/>
        <v xml:space="preserve"> </v>
      </c>
      <c r="Q180" s="45" t="str">
        <f t="shared" si="177"/>
        <v xml:space="preserve"> </v>
      </c>
      <c r="R180" s="45" t="str">
        <f t="shared" si="178"/>
        <v xml:space="preserve"> </v>
      </c>
      <c r="S180" s="45" t="str">
        <f t="shared" si="179"/>
        <v xml:space="preserve"> </v>
      </c>
      <c r="T180" s="45">
        <f t="shared" si="180"/>
        <v>1.55883487654321E-2</v>
      </c>
      <c r="U180" s="45">
        <f t="shared" si="145"/>
        <v>1.5320216049382718E-2</v>
      </c>
      <c r="V180" s="93">
        <f t="shared" si="181"/>
        <v>1.4965277777777779E-2</v>
      </c>
      <c r="W180" s="82">
        <f t="shared" si="182"/>
        <v>9</v>
      </c>
      <c r="X180" s="99">
        <f t="shared" si="165"/>
        <v>102</v>
      </c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  <c r="IW180" s="31"/>
      <c r="IX180" s="31"/>
      <c r="IY180" s="31"/>
      <c r="IZ180" s="31"/>
      <c r="JA180" s="31"/>
      <c r="JB180" s="31"/>
      <c r="JC180" s="31"/>
      <c r="JD180" s="31"/>
      <c r="JE180" s="31"/>
      <c r="JF180" s="31"/>
      <c r="JG180" s="31"/>
      <c r="JH180" s="31"/>
      <c r="JI180" s="31"/>
      <c r="JJ180" s="31"/>
      <c r="JK180" s="31"/>
      <c r="JL180" s="31"/>
      <c r="JM180" s="31"/>
      <c r="JN180" s="31"/>
      <c r="JO180" s="31"/>
      <c r="JP180" s="31"/>
      <c r="JQ180" s="31"/>
      <c r="JR180" s="31"/>
      <c r="JS180" s="31"/>
      <c r="JT180" s="31"/>
      <c r="JU180" s="31"/>
      <c r="JV180" s="31"/>
      <c r="JW180" s="31"/>
      <c r="JX180" s="31"/>
      <c r="JY180" s="31"/>
      <c r="JZ180" s="31"/>
      <c r="KA180" s="31"/>
      <c r="KB180" s="31"/>
      <c r="KC180" s="31"/>
      <c r="KD180" s="31"/>
      <c r="KE180" s="31"/>
      <c r="KF180" s="31"/>
      <c r="KG180" s="31"/>
      <c r="KH180" s="31"/>
      <c r="KI180" s="31"/>
      <c r="KJ180" s="31"/>
      <c r="KK180" s="31"/>
      <c r="KL180" s="31"/>
      <c r="KM180" s="31"/>
      <c r="KN180" s="31"/>
      <c r="KO180" s="31"/>
      <c r="KP180" s="31"/>
      <c r="KQ180" s="31"/>
      <c r="KR180" s="31"/>
      <c r="KS180" s="31"/>
      <c r="KT180" s="31"/>
      <c r="KU180" s="31"/>
      <c r="KV180" s="31"/>
      <c r="KW180" s="31"/>
      <c r="KX180" s="31"/>
      <c r="KY180" s="31"/>
      <c r="KZ180" s="31"/>
      <c r="LA180" s="31"/>
      <c r="LB180" s="31"/>
      <c r="LC180" s="31"/>
      <c r="LD180" s="31"/>
      <c r="LE180" s="31"/>
      <c r="LF180" s="31"/>
      <c r="LG180" s="31"/>
      <c r="LH180" s="31"/>
      <c r="LI180" s="31"/>
      <c r="LJ180" s="31"/>
      <c r="LK180" s="31"/>
      <c r="LL180" s="31"/>
      <c r="LM180" s="31"/>
      <c r="LN180" s="31"/>
      <c r="LO180" s="31"/>
      <c r="LP180" s="31"/>
      <c r="LQ180" s="31"/>
      <c r="LR180" s="31"/>
      <c r="LS180" s="31"/>
      <c r="LT180" s="31"/>
      <c r="LU180" s="31"/>
      <c r="LV180" s="31"/>
      <c r="LW180" s="31"/>
      <c r="LX180" s="31"/>
      <c r="LY180" s="31"/>
      <c r="LZ180" s="31"/>
      <c r="MA180" s="31"/>
      <c r="MB180" s="31"/>
      <c r="MC180" s="31"/>
      <c r="MD180" s="31"/>
      <c r="ME180" s="31"/>
      <c r="MF180" s="31"/>
      <c r="MG180" s="31"/>
      <c r="MH180" s="31"/>
      <c r="MI180" s="31"/>
      <c r="MJ180" s="31"/>
      <c r="MK180" s="31"/>
      <c r="ML180" s="31"/>
      <c r="MM180" s="31"/>
      <c r="MN180" s="31">
        <v>1.5659722222222224E-2</v>
      </c>
      <c r="MO180" s="31">
        <v>1.5856481481481482E-2</v>
      </c>
      <c r="MP180" s="31">
        <v>1.6736111111111111E-2</v>
      </c>
      <c r="MQ180" s="31">
        <v>1.5138888888888889E-2</v>
      </c>
      <c r="MR180" s="31"/>
      <c r="MS180" s="31"/>
      <c r="MT180" s="31"/>
      <c r="MU180" s="31"/>
      <c r="MV180" s="31"/>
      <c r="MW180" s="31">
        <v>1.5069444444444443E-2</v>
      </c>
      <c r="MX180" s="31"/>
      <c r="MY180" s="31"/>
      <c r="MZ180" s="31"/>
      <c r="NA180" s="31"/>
      <c r="NB180" s="31"/>
      <c r="NC180" s="31"/>
      <c r="ND180" s="31"/>
      <c r="NE180" s="31"/>
      <c r="NF180" s="31"/>
      <c r="NG180" s="31"/>
      <c r="NH180" s="31"/>
      <c r="NI180" s="31"/>
      <c r="NJ180" s="31">
        <v>1.5069444444444443E-2</v>
      </c>
      <c r="NK180" s="31"/>
      <c r="NL180" s="31"/>
      <c r="NM180" s="31"/>
      <c r="NN180" s="31"/>
      <c r="NO180" s="31"/>
      <c r="NP180" s="31"/>
      <c r="NQ180" s="31">
        <v>1.5648148148148151E-2</v>
      </c>
      <c r="NR180" s="31"/>
      <c r="NS180" s="31"/>
      <c r="NT180" s="31">
        <v>1.5347222222222222E-2</v>
      </c>
      <c r="NU180" s="31"/>
      <c r="NV180" s="31"/>
      <c r="NW180" s="31"/>
      <c r="NX180" s="31"/>
      <c r="NY180" s="31"/>
      <c r="NZ180" s="31"/>
      <c r="OA180" s="31">
        <v>1.4965277777777779E-2</v>
      </c>
      <c r="OB180" s="31"/>
      <c r="OC180" s="31"/>
      <c r="OD180" s="31"/>
      <c r="OE180" s="31"/>
      <c r="OF180" s="31"/>
      <c r="OG180" s="31"/>
      <c r="OH180" s="31"/>
      <c r="OI180" s="31"/>
      <c r="OJ180" s="31"/>
      <c r="OK180" s="31"/>
      <c r="OL180" s="31"/>
      <c r="OM180" s="31"/>
      <c r="ON180" s="31"/>
      <c r="OO180" s="31"/>
    </row>
    <row r="181" spans="1:405" x14ac:dyDescent="0.2">
      <c r="A181" s="40" t="s">
        <v>223</v>
      </c>
      <c r="B181" s="102"/>
      <c r="C181" s="102"/>
      <c r="D181" s="102"/>
      <c r="E181" s="44" t="s">
        <v>3</v>
      </c>
      <c r="F181" s="45" t="str">
        <f t="shared" si="166"/>
        <v xml:space="preserve"> </v>
      </c>
      <c r="G181" s="45" t="str">
        <f t="shared" si="167"/>
        <v xml:space="preserve"> </v>
      </c>
      <c r="H181" s="45" t="str">
        <f t="shared" si="168"/>
        <v xml:space="preserve"> </v>
      </c>
      <c r="I181" s="45" t="str">
        <f t="shared" si="169"/>
        <v xml:space="preserve"> </v>
      </c>
      <c r="J181" s="45" t="str">
        <f t="shared" si="170"/>
        <v xml:space="preserve"> </v>
      </c>
      <c r="K181" s="45" t="str">
        <f t="shared" si="171"/>
        <v xml:space="preserve"> </v>
      </c>
      <c r="L181" s="45" t="str">
        <f t="shared" si="172"/>
        <v xml:space="preserve"> </v>
      </c>
      <c r="M181" s="45" t="str">
        <f t="shared" si="173"/>
        <v xml:space="preserve"> </v>
      </c>
      <c r="N181" s="45" t="str">
        <f t="shared" si="174"/>
        <v xml:space="preserve"> </v>
      </c>
      <c r="O181" s="45" t="str">
        <f t="shared" si="175"/>
        <v xml:space="preserve"> </v>
      </c>
      <c r="P181" s="45">
        <f t="shared" si="176"/>
        <v>1.7233796296296296E-2</v>
      </c>
      <c r="Q181" s="45">
        <f t="shared" si="177"/>
        <v>1.636326058201058E-2</v>
      </c>
      <c r="R181" s="45" t="str">
        <f t="shared" si="178"/>
        <v xml:space="preserve"> </v>
      </c>
      <c r="S181" s="45" t="str">
        <f t="shared" si="179"/>
        <v xml:space="preserve"> </v>
      </c>
      <c r="T181" s="45" t="str">
        <f t="shared" si="180"/>
        <v xml:space="preserve"> </v>
      </c>
      <c r="U181" s="45" t="str">
        <f t="shared" si="145"/>
        <v xml:space="preserve"> </v>
      </c>
      <c r="V181" s="93">
        <f t="shared" si="181"/>
        <v>1.5347222222222222E-2</v>
      </c>
      <c r="W181" s="82">
        <f t="shared" si="182"/>
        <v>21</v>
      </c>
      <c r="X181" s="99">
        <f t="shared" si="165"/>
        <v>23</v>
      </c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>
        <v>1.7233796296296296E-2</v>
      </c>
      <c r="IJ181" s="31">
        <v>1.7326388888888888E-2</v>
      </c>
      <c r="IK181" s="31"/>
      <c r="IL181" s="31">
        <v>1.8055555555555557E-2</v>
      </c>
      <c r="IM181" s="31"/>
      <c r="IN181" s="31"/>
      <c r="IO181" s="31"/>
      <c r="IP181" s="31"/>
      <c r="IQ181" s="31" t="s">
        <v>248</v>
      </c>
      <c r="IR181" s="31"/>
      <c r="IS181" s="31"/>
      <c r="IT181" s="31"/>
      <c r="IU181" s="31"/>
      <c r="IV181" s="31"/>
      <c r="IW181" s="31"/>
      <c r="IX181" s="31"/>
      <c r="IY181" s="31"/>
      <c r="IZ181" s="31">
        <v>1.6319444444444445E-2</v>
      </c>
      <c r="JA181" s="31"/>
      <c r="JB181" s="31" t="s">
        <v>269</v>
      </c>
      <c r="JC181" s="31"/>
      <c r="JD181" s="31"/>
      <c r="JE181" s="31"/>
      <c r="JF181" s="31"/>
      <c r="JG181" s="31"/>
      <c r="JH181" s="31">
        <v>1.6145833333333335E-2</v>
      </c>
      <c r="JI181" s="31">
        <v>1.5833333333333335E-2</v>
      </c>
      <c r="JJ181" s="31">
        <v>1.5347222222222222E-2</v>
      </c>
      <c r="JK181" s="31">
        <v>1.6273148148148148E-2</v>
      </c>
      <c r="JL181" s="31">
        <v>1.6793981481481483E-2</v>
      </c>
      <c r="JM181" s="31">
        <v>1.622685185185185E-2</v>
      </c>
      <c r="JN181" s="31"/>
      <c r="JO181" s="31">
        <v>1.6898148148148148E-2</v>
      </c>
      <c r="JP181" s="31">
        <v>1.7523148148148149E-2</v>
      </c>
      <c r="JQ181" s="31">
        <v>1.6157407407407409E-2</v>
      </c>
      <c r="JR181" s="31"/>
      <c r="JS181" s="31"/>
      <c r="JT181" s="31"/>
      <c r="JU181" s="31"/>
      <c r="JV181" s="31"/>
      <c r="JW181" s="31"/>
      <c r="JX181" s="31">
        <v>1.5821759259259261E-2</v>
      </c>
      <c r="JY181" s="31" t="s">
        <v>86</v>
      </c>
      <c r="JZ181" s="31"/>
      <c r="KA181" s="31">
        <v>1.621527777777778E-2</v>
      </c>
      <c r="KB181" s="31">
        <v>1.6030092592592592E-2</v>
      </c>
      <c r="KC181" s="31"/>
      <c r="KD181" s="31"/>
      <c r="KE181" s="31"/>
      <c r="KF181" s="31"/>
      <c r="KG181" s="31">
        <v>1.636574074074074E-2</v>
      </c>
      <c r="KH181" s="31">
        <v>1.7453703703703704E-2</v>
      </c>
      <c r="KI181" s="31"/>
      <c r="KJ181" s="31"/>
      <c r="KK181" s="31"/>
      <c r="KL181" s="31"/>
      <c r="KM181" s="31"/>
      <c r="KN181" s="31"/>
      <c r="KO181" s="31"/>
      <c r="KP181" s="31"/>
      <c r="KQ181" s="31"/>
      <c r="KR181" s="31"/>
      <c r="KS181" s="31"/>
      <c r="KT181" s="31"/>
      <c r="KU181" s="31"/>
      <c r="KV181" s="31"/>
      <c r="KW181" s="31"/>
      <c r="KX181" s="31"/>
      <c r="KY181" s="31"/>
      <c r="KZ181" s="31"/>
      <c r="LA181" s="31"/>
      <c r="LB181" s="31"/>
      <c r="LC181" s="31"/>
      <c r="LD181" s="31"/>
      <c r="LE181" s="31"/>
      <c r="LF181" s="31"/>
      <c r="LG181" s="31"/>
      <c r="LH181" s="31"/>
      <c r="LI181" s="31"/>
      <c r="LJ181" s="31"/>
      <c r="LK181" s="31"/>
      <c r="LL181" s="31"/>
      <c r="LM181" s="31"/>
      <c r="LN181" s="31"/>
      <c r="LO181" s="31"/>
      <c r="LP181" s="31"/>
      <c r="LQ181" s="31"/>
      <c r="LR181" s="31"/>
      <c r="LS181" s="31"/>
      <c r="LT181" s="31"/>
      <c r="LU181" s="31"/>
      <c r="LV181" s="31"/>
      <c r="LW181" s="31"/>
      <c r="LX181" s="31"/>
      <c r="LY181" s="31"/>
      <c r="LZ181" s="31"/>
      <c r="MA181" s="31"/>
      <c r="MB181" s="31"/>
      <c r="MC181" s="31"/>
      <c r="MD181" s="31"/>
      <c r="ME181" s="31"/>
      <c r="MF181" s="31"/>
      <c r="MG181" s="31"/>
      <c r="MH181" s="31"/>
      <c r="MI181" s="31"/>
      <c r="MJ181" s="31"/>
      <c r="MK181" s="31"/>
      <c r="ML181" s="31"/>
      <c r="MM181" s="31"/>
      <c r="MN181" s="31"/>
      <c r="MO181" s="31"/>
      <c r="MP181" s="31"/>
      <c r="MQ181" s="31"/>
      <c r="MR181" s="31"/>
      <c r="MS181" s="31"/>
      <c r="MT181" s="31"/>
      <c r="MU181" s="31"/>
      <c r="MV181" s="31"/>
      <c r="MW181" s="31"/>
      <c r="MX181" s="31"/>
      <c r="MY181" s="31"/>
      <c r="MZ181" s="31"/>
      <c r="NA181" s="31"/>
      <c r="NB181" s="31"/>
      <c r="NC181" s="31"/>
      <c r="ND181" s="31"/>
      <c r="NE181" s="31"/>
      <c r="NF181" s="31"/>
      <c r="NG181" s="31"/>
      <c r="NH181" s="31"/>
      <c r="NI181" s="31"/>
      <c r="NJ181" s="31"/>
      <c r="NK181" s="31"/>
      <c r="NL181" s="31"/>
      <c r="NM181" s="31"/>
      <c r="NN181" s="31"/>
      <c r="NO181" s="31"/>
      <c r="NP181" s="31"/>
      <c r="NQ181" s="31"/>
      <c r="NR181" s="31"/>
      <c r="NS181" s="31"/>
      <c r="NT181" s="31"/>
      <c r="NU181" s="31"/>
      <c r="NV181" s="31"/>
      <c r="NW181" s="31"/>
      <c r="NX181" s="31"/>
      <c r="NY181" s="31"/>
      <c r="NZ181" s="31"/>
      <c r="OA181" s="31"/>
      <c r="OB181" s="31"/>
      <c r="OC181" s="31"/>
      <c r="OD181" s="31"/>
      <c r="OE181" s="31"/>
      <c r="OF181" s="31"/>
      <c r="OG181" s="31"/>
      <c r="OH181" s="31"/>
      <c r="OI181" s="31"/>
      <c r="OJ181" s="31"/>
      <c r="OK181" s="31"/>
      <c r="OL181" s="31"/>
      <c r="OM181" s="31"/>
      <c r="ON181" s="31"/>
      <c r="OO181" s="31"/>
    </row>
    <row r="182" spans="1:405" x14ac:dyDescent="0.2">
      <c r="A182" s="40" t="s">
        <v>205</v>
      </c>
      <c r="B182" s="102"/>
      <c r="C182" s="102"/>
      <c r="D182" s="102"/>
      <c r="E182" s="44" t="s">
        <v>3</v>
      </c>
      <c r="F182" s="45" t="str">
        <f t="shared" si="166"/>
        <v xml:space="preserve"> </v>
      </c>
      <c r="G182" s="45" t="str">
        <f t="shared" si="167"/>
        <v xml:space="preserve"> </v>
      </c>
      <c r="H182" s="45" t="str">
        <f t="shared" si="168"/>
        <v xml:space="preserve"> </v>
      </c>
      <c r="I182" s="45" t="str">
        <f t="shared" si="169"/>
        <v xml:space="preserve"> </v>
      </c>
      <c r="J182" s="45" t="str">
        <f t="shared" si="170"/>
        <v xml:space="preserve"> </v>
      </c>
      <c r="K182" s="45" t="str">
        <f t="shared" si="171"/>
        <v xml:space="preserve"> </v>
      </c>
      <c r="L182" s="45" t="str">
        <f t="shared" si="172"/>
        <v xml:space="preserve"> </v>
      </c>
      <c r="M182" s="45" t="str">
        <f t="shared" si="173"/>
        <v xml:space="preserve"> </v>
      </c>
      <c r="N182" s="45" t="str">
        <f t="shared" si="174"/>
        <v xml:space="preserve"> </v>
      </c>
      <c r="O182" s="45" t="str">
        <f t="shared" si="175"/>
        <v xml:space="preserve"> </v>
      </c>
      <c r="P182" s="45" t="str">
        <f t="shared" si="176"/>
        <v xml:space="preserve"> </v>
      </c>
      <c r="Q182" s="45">
        <f t="shared" si="177"/>
        <v>1.8356481481481481E-2</v>
      </c>
      <c r="R182" s="45">
        <f t="shared" si="178"/>
        <v>1.6354166666666666E-2</v>
      </c>
      <c r="S182" s="45">
        <f t="shared" si="179"/>
        <v>1.8078703703703701E-2</v>
      </c>
      <c r="T182" s="45" t="str">
        <f t="shared" si="180"/>
        <v xml:space="preserve"> </v>
      </c>
      <c r="U182" s="45" t="str">
        <f t="shared" si="145"/>
        <v xml:space="preserve"> </v>
      </c>
      <c r="V182" s="93">
        <f t="shared" si="181"/>
        <v>1.5416666666666667E-2</v>
      </c>
      <c r="W182" s="82">
        <f t="shared" si="182"/>
        <v>8</v>
      </c>
      <c r="X182" s="99">
        <f t="shared" si="165"/>
        <v>55</v>
      </c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1"/>
      <c r="JJ182" s="31"/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>
        <v>2.3379629629629629E-2</v>
      </c>
      <c r="KA182" s="31">
        <v>1.6273148148148148E-2</v>
      </c>
      <c r="KB182" s="31"/>
      <c r="KC182" s="31">
        <v>1.5416666666666667E-2</v>
      </c>
      <c r="KD182" s="31"/>
      <c r="KE182" s="31"/>
      <c r="KF182" s="31"/>
      <c r="KG182" s="31"/>
      <c r="KH182" s="31"/>
      <c r="KI182" s="31"/>
      <c r="KJ182" s="31"/>
      <c r="KK182" s="31"/>
      <c r="KL182" s="31"/>
      <c r="KM182" s="31"/>
      <c r="KN182" s="31"/>
      <c r="KO182" s="31"/>
      <c r="KP182" s="31"/>
      <c r="KQ182" s="31"/>
      <c r="KR182" s="31"/>
      <c r="KS182" s="31"/>
      <c r="KT182" s="31"/>
      <c r="KU182" s="31"/>
      <c r="KV182" s="31">
        <v>1.6516203703703703E-2</v>
      </c>
      <c r="KW182" s="31">
        <v>1.6018518518518519E-2</v>
      </c>
      <c r="KX182" s="31">
        <v>1.6527777777777777E-2</v>
      </c>
      <c r="KY182" s="31"/>
      <c r="KZ182" s="31"/>
      <c r="LA182" s="31"/>
      <c r="LB182" s="31"/>
      <c r="LC182" s="31"/>
      <c r="LD182" s="31"/>
      <c r="LE182" s="31"/>
      <c r="LF182" s="31"/>
      <c r="LG182" s="31"/>
      <c r="LH182" s="31"/>
      <c r="LI182" s="31"/>
      <c r="LJ182" s="31"/>
      <c r="LK182" s="31"/>
      <c r="LL182" s="31"/>
      <c r="LM182" s="31"/>
      <c r="LN182" s="31"/>
      <c r="LO182" s="31"/>
      <c r="LP182" s="31"/>
      <c r="LQ182" s="31"/>
      <c r="LR182" s="31">
        <v>1.7326388888888888E-2</v>
      </c>
      <c r="LS182" s="31">
        <v>1.8831018518518518E-2</v>
      </c>
      <c r="LT182" s="31"/>
      <c r="LU182" s="31"/>
      <c r="LV182" s="31"/>
      <c r="LW182" s="31"/>
      <c r="LX182" s="31"/>
      <c r="LY182" s="31"/>
      <c r="LZ182" s="31"/>
      <c r="MA182" s="31"/>
      <c r="MB182" s="31"/>
      <c r="MC182" s="31"/>
      <c r="MD182" s="31"/>
      <c r="ME182" s="31"/>
      <c r="MF182" s="31"/>
      <c r="MG182" s="31"/>
      <c r="MH182" s="31"/>
      <c r="MI182" s="31"/>
      <c r="MJ182" s="31"/>
      <c r="MK182" s="31"/>
      <c r="ML182" s="31"/>
      <c r="MM182" s="31"/>
      <c r="MN182" s="31"/>
      <c r="MO182" s="31"/>
      <c r="MP182" s="31"/>
      <c r="MQ182" s="31"/>
      <c r="MR182" s="31"/>
      <c r="MS182" s="31"/>
      <c r="MT182" s="31"/>
      <c r="MU182" s="31"/>
      <c r="MV182" s="31"/>
      <c r="MW182" s="31"/>
      <c r="MX182" s="31"/>
      <c r="MY182" s="31"/>
      <c r="MZ182" s="31"/>
      <c r="NA182" s="31"/>
      <c r="NB182" s="31"/>
      <c r="NC182" s="31"/>
      <c r="ND182" s="31"/>
      <c r="NE182" s="31"/>
      <c r="NF182" s="31"/>
      <c r="NG182" s="31"/>
      <c r="NH182" s="31"/>
      <c r="NI182" s="31"/>
      <c r="NJ182" s="31"/>
      <c r="NK182" s="31"/>
      <c r="NL182" s="31"/>
      <c r="NM182" s="31"/>
      <c r="NN182" s="31"/>
      <c r="NO182" s="31"/>
      <c r="NP182" s="31"/>
      <c r="NQ182" s="31"/>
      <c r="NR182" s="31"/>
      <c r="NS182" s="31"/>
      <c r="NT182" s="31"/>
      <c r="NU182" s="31"/>
      <c r="NV182" s="31"/>
      <c r="NW182" s="31"/>
      <c r="NX182" s="31"/>
      <c r="NY182" s="31"/>
      <c r="NZ182" s="31"/>
      <c r="OA182" s="31"/>
      <c r="OB182" s="31"/>
      <c r="OC182" s="31"/>
      <c r="OD182" s="31"/>
      <c r="OE182" s="31"/>
      <c r="OF182" s="31"/>
      <c r="OG182" s="31"/>
      <c r="OH182" s="31"/>
      <c r="OI182" s="31"/>
      <c r="OJ182" s="31"/>
      <c r="OK182" s="31"/>
      <c r="OL182" s="31"/>
      <c r="OM182" s="31"/>
      <c r="ON182" s="31"/>
      <c r="OO182" s="31"/>
    </row>
    <row r="183" spans="1:405" x14ac:dyDescent="0.2">
      <c r="A183" s="40" t="s">
        <v>83</v>
      </c>
      <c r="B183" s="102"/>
      <c r="C183" s="102"/>
      <c r="D183" s="102"/>
      <c r="E183" s="44" t="s">
        <v>3</v>
      </c>
      <c r="F183" s="45" t="str">
        <f t="shared" si="166"/>
        <v xml:space="preserve"> </v>
      </c>
      <c r="G183" s="45" t="str">
        <f t="shared" si="167"/>
        <v xml:space="preserve"> </v>
      </c>
      <c r="H183" s="45" t="str">
        <f t="shared" si="168"/>
        <v xml:space="preserve"> </v>
      </c>
      <c r="I183" s="45" t="str">
        <f t="shared" si="169"/>
        <v xml:space="preserve"> </v>
      </c>
      <c r="J183" s="45" t="str">
        <f t="shared" si="170"/>
        <v xml:space="preserve"> </v>
      </c>
      <c r="K183" s="45" t="str">
        <f t="shared" si="171"/>
        <v xml:space="preserve"> </v>
      </c>
      <c r="L183" s="45" t="str">
        <f t="shared" si="172"/>
        <v xml:space="preserve"> </v>
      </c>
      <c r="M183" s="45" t="str">
        <f t="shared" si="173"/>
        <v xml:space="preserve"> </v>
      </c>
      <c r="N183" s="45" t="str">
        <f t="shared" si="174"/>
        <v xml:space="preserve"> </v>
      </c>
      <c r="O183" s="45" t="str">
        <f t="shared" si="175"/>
        <v xml:space="preserve"> </v>
      </c>
      <c r="P183" s="45" t="str">
        <f t="shared" si="176"/>
        <v xml:space="preserve"> </v>
      </c>
      <c r="Q183" s="45">
        <f t="shared" si="177"/>
        <v>1.7013888888888887E-2</v>
      </c>
      <c r="R183" s="45" t="str">
        <f t="shared" si="178"/>
        <v xml:space="preserve"> </v>
      </c>
      <c r="S183" s="45">
        <f t="shared" si="179"/>
        <v>1.7303240740740741E-2</v>
      </c>
      <c r="T183" s="45" t="str">
        <f t="shared" si="180"/>
        <v xml:space="preserve"> </v>
      </c>
      <c r="U183" s="45" t="str">
        <f t="shared" si="145"/>
        <v xml:space="preserve"> </v>
      </c>
      <c r="V183" s="93">
        <f t="shared" si="181"/>
        <v>1.7013888888888887E-2</v>
      </c>
      <c r="W183" s="82">
        <f t="shared" si="182"/>
        <v>4</v>
      </c>
      <c r="X183" s="99">
        <f t="shared" si="165"/>
        <v>154</v>
      </c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  <c r="IW183" s="31"/>
      <c r="IX183" s="31"/>
      <c r="IY183" s="31"/>
      <c r="IZ183" s="31"/>
      <c r="JA183" s="31"/>
      <c r="JB183" s="31"/>
      <c r="JC183" s="31"/>
      <c r="JD183" s="31"/>
      <c r="JE183" s="31"/>
      <c r="JF183" s="31"/>
      <c r="JG183" s="31"/>
      <c r="JH183" s="31"/>
      <c r="JI183" s="31"/>
      <c r="JJ183" s="31"/>
      <c r="JK183" s="31"/>
      <c r="JL183" s="31"/>
      <c r="JM183" s="31"/>
      <c r="JN183" s="31"/>
      <c r="JO183" s="31"/>
      <c r="JP183" s="31"/>
      <c r="JQ183" s="31"/>
      <c r="JR183" s="31"/>
      <c r="JS183" s="31"/>
      <c r="JT183" s="31"/>
      <c r="JU183" s="31"/>
      <c r="JV183" s="31"/>
      <c r="JW183" s="31"/>
      <c r="JX183" s="31"/>
      <c r="JY183" s="31"/>
      <c r="JZ183" s="31">
        <v>1.7013888888888887E-2</v>
      </c>
      <c r="KA183" s="31"/>
      <c r="KB183" s="31"/>
      <c r="KC183" s="31"/>
      <c r="KD183" s="31"/>
      <c r="KE183" s="31"/>
      <c r="KF183" s="31"/>
      <c r="KG183" s="31"/>
      <c r="KH183" s="31"/>
      <c r="KI183" s="31"/>
      <c r="KJ183" s="31"/>
      <c r="KK183" s="31"/>
      <c r="KL183" s="31"/>
      <c r="KM183" s="31"/>
      <c r="KN183" s="31"/>
      <c r="KO183" s="31"/>
      <c r="KP183" s="31"/>
      <c r="KQ183" s="31"/>
      <c r="KR183" s="31"/>
      <c r="KS183" s="31"/>
      <c r="KT183" s="31"/>
      <c r="KU183" s="31"/>
      <c r="KV183" s="31"/>
      <c r="KW183" s="31"/>
      <c r="KX183" s="31"/>
      <c r="KY183" s="31"/>
      <c r="KZ183" s="31"/>
      <c r="LA183" s="31"/>
      <c r="LB183" s="31"/>
      <c r="LC183" s="31"/>
      <c r="LD183" s="31"/>
      <c r="LE183" s="31"/>
      <c r="LF183" s="31"/>
      <c r="LG183" s="31"/>
      <c r="LH183" s="31"/>
      <c r="LI183" s="31"/>
      <c r="LJ183" s="31"/>
      <c r="LK183" s="31"/>
      <c r="LL183" s="31"/>
      <c r="LM183" s="31"/>
      <c r="LN183" s="31"/>
      <c r="LO183" s="31"/>
      <c r="LP183" s="31"/>
      <c r="LQ183" s="31"/>
      <c r="LR183" s="31"/>
      <c r="LS183" s="31"/>
      <c r="LT183" s="31"/>
      <c r="LU183" s="31"/>
      <c r="LV183" s="31"/>
      <c r="LW183" s="31"/>
      <c r="LX183" s="31"/>
      <c r="LY183" s="31"/>
      <c r="LZ183" s="31"/>
      <c r="MA183" s="31"/>
      <c r="MB183" s="31"/>
      <c r="MC183" s="31" t="s">
        <v>336</v>
      </c>
      <c r="MD183" s="31">
        <v>1.712962962962963E-2</v>
      </c>
      <c r="ME183" s="31"/>
      <c r="MF183" s="31">
        <v>1.7476851851851851E-2</v>
      </c>
      <c r="MG183" s="31"/>
      <c r="MH183" s="31"/>
      <c r="MI183" s="31"/>
      <c r="MJ183" s="31"/>
      <c r="MK183" s="31"/>
      <c r="ML183" s="31"/>
      <c r="MM183" s="31"/>
      <c r="MN183" s="31"/>
      <c r="MO183" s="31"/>
      <c r="MP183" s="31"/>
      <c r="MQ183" s="31"/>
      <c r="MR183" s="31"/>
      <c r="MS183" s="31"/>
      <c r="MT183" s="31"/>
      <c r="MU183" s="31"/>
      <c r="MV183" s="31"/>
      <c r="MW183" s="31"/>
      <c r="MX183" s="31"/>
      <c r="MY183" s="31"/>
      <c r="MZ183" s="31"/>
      <c r="NA183" s="31"/>
      <c r="NB183" s="31"/>
      <c r="NC183" s="31"/>
      <c r="ND183" s="31"/>
      <c r="NE183" s="31"/>
      <c r="NF183" s="31"/>
      <c r="NG183" s="31"/>
      <c r="NH183" s="31"/>
      <c r="NI183" s="31"/>
      <c r="NJ183" s="31"/>
      <c r="NK183" s="31"/>
      <c r="NL183" s="31"/>
      <c r="NM183" s="31"/>
      <c r="NN183" s="31"/>
      <c r="NO183" s="31"/>
      <c r="NP183" s="31"/>
      <c r="NQ183" s="31"/>
      <c r="NR183" s="31"/>
      <c r="NS183" s="31"/>
      <c r="NT183" s="31"/>
      <c r="NU183" s="31"/>
      <c r="NV183" s="31"/>
      <c r="NW183" s="31"/>
      <c r="NX183" s="31"/>
      <c r="NY183" s="31"/>
      <c r="NZ183" s="31"/>
      <c r="OA183" s="31"/>
      <c r="OB183" s="31"/>
      <c r="OC183" s="31"/>
      <c r="OD183" s="31"/>
      <c r="OE183" s="31"/>
      <c r="OF183" s="31"/>
      <c r="OG183" s="31"/>
      <c r="OH183" s="31"/>
      <c r="OI183" s="31"/>
      <c r="OJ183" s="31"/>
      <c r="OK183" s="31"/>
      <c r="OL183" s="31"/>
      <c r="OM183" s="31"/>
      <c r="ON183" s="31"/>
      <c r="OO183" s="31"/>
    </row>
    <row r="184" spans="1:405" x14ac:dyDescent="0.2">
      <c r="A184" s="80" t="s">
        <v>8</v>
      </c>
      <c r="B184" s="104" t="s">
        <v>38</v>
      </c>
      <c r="C184" s="104" t="s">
        <v>11</v>
      </c>
      <c r="D184" s="104" t="s">
        <v>120</v>
      </c>
      <c r="E184" s="214" t="s">
        <v>302</v>
      </c>
      <c r="F184" s="215" t="str">
        <f t="shared" si="166"/>
        <v xml:space="preserve"> </v>
      </c>
      <c r="G184" s="215" t="str">
        <f t="shared" si="167"/>
        <v xml:space="preserve"> </v>
      </c>
      <c r="H184" s="215" t="str">
        <f t="shared" si="168"/>
        <v xml:space="preserve"> </v>
      </c>
      <c r="I184" s="215" t="str">
        <f t="shared" si="169"/>
        <v xml:space="preserve"> </v>
      </c>
      <c r="J184" s="215" t="str">
        <f t="shared" si="170"/>
        <v xml:space="preserve"> </v>
      </c>
      <c r="K184" s="215" t="str">
        <f t="shared" si="171"/>
        <v xml:space="preserve"> </v>
      </c>
      <c r="L184" s="215" t="str">
        <f t="shared" si="172"/>
        <v xml:space="preserve"> </v>
      </c>
      <c r="M184" s="215" t="str">
        <f t="shared" si="173"/>
        <v xml:space="preserve"> </v>
      </c>
      <c r="N184" s="215" t="str">
        <f t="shared" si="174"/>
        <v xml:space="preserve"> </v>
      </c>
      <c r="O184" s="215" t="str">
        <f t="shared" si="175"/>
        <v xml:space="preserve"> </v>
      </c>
      <c r="P184" s="215" t="str">
        <f t="shared" si="176"/>
        <v xml:space="preserve"> </v>
      </c>
      <c r="Q184" s="215" t="str">
        <f t="shared" si="177"/>
        <v xml:space="preserve"> </v>
      </c>
      <c r="R184" s="215">
        <f t="shared" si="178"/>
        <v>1.1655092592592594E-2</v>
      </c>
      <c r="S184" s="215" t="str">
        <f t="shared" si="179"/>
        <v xml:space="preserve"> </v>
      </c>
      <c r="T184" s="215" t="str">
        <f t="shared" si="180"/>
        <v xml:space="preserve"> </v>
      </c>
      <c r="U184" s="215" t="str">
        <f t="shared" si="145"/>
        <v xml:space="preserve"> </v>
      </c>
      <c r="V184" s="93">
        <f t="shared" si="181"/>
        <v>1.1655092592592594E-2</v>
      </c>
      <c r="W184" s="82">
        <f t="shared" si="182"/>
        <v>1</v>
      </c>
      <c r="X184" s="99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  <c r="KC184" s="31"/>
      <c r="KD184" s="31"/>
      <c r="KE184" s="31"/>
      <c r="KF184" s="31"/>
      <c r="KG184" s="31"/>
      <c r="KH184" s="31"/>
      <c r="KI184" s="31"/>
      <c r="KJ184" s="31"/>
      <c r="KK184" s="31"/>
      <c r="KL184" s="31"/>
      <c r="KM184" s="31"/>
      <c r="KN184" s="31"/>
      <c r="KO184" s="31"/>
      <c r="KP184" s="31"/>
      <c r="KQ184" s="31"/>
      <c r="KR184" s="31"/>
      <c r="KS184" s="31"/>
      <c r="KT184" s="31"/>
      <c r="KU184" s="31"/>
      <c r="KV184" s="31"/>
      <c r="KW184" s="31"/>
      <c r="KX184" s="31"/>
      <c r="KY184" s="31"/>
      <c r="KZ184" s="31"/>
      <c r="LA184" s="31"/>
      <c r="LB184" s="31">
        <v>1.1655092592592594E-2</v>
      </c>
      <c r="LC184" s="31"/>
      <c r="LD184" s="31"/>
      <c r="LE184" s="31"/>
      <c r="LF184" s="31"/>
      <c r="LG184" s="31"/>
      <c r="LH184" s="31"/>
      <c r="LI184" s="31"/>
      <c r="LJ184" s="31"/>
      <c r="LK184" s="31"/>
      <c r="LL184" s="31"/>
      <c r="LM184" s="31"/>
      <c r="LN184" s="31"/>
      <c r="LO184" s="31"/>
      <c r="LP184" s="31"/>
      <c r="LQ184" s="31"/>
      <c r="LR184" s="31"/>
      <c r="LS184" s="31"/>
      <c r="LT184" s="31"/>
      <c r="LU184" s="31"/>
      <c r="LV184" s="31"/>
      <c r="LW184" s="31"/>
      <c r="LX184" s="31"/>
      <c r="LY184" s="31"/>
      <c r="LZ184" s="31"/>
      <c r="MA184" s="31"/>
      <c r="MB184" s="31"/>
      <c r="MC184" s="31"/>
      <c r="MD184" s="31"/>
      <c r="ME184" s="31"/>
      <c r="MF184" s="31"/>
      <c r="MG184" s="31"/>
      <c r="MH184" s="31"/>
      <c r="MI184" s="31"/>
      <c r="MJ184" s="31"/>
      <c r="MK184" s="31"/>
      <c r="ML184" s="31"/>
      <c r="MM184" s="31"/>
      <c r="MN184" s="31"/>
      <c r="MO184" s="31"/>
      <c r="MP184" s="31"/>
      <c r="MQ184" s="31"/>
      <c r="MR184" s="31"/>
      <c r="MS184" s="31"/>
      <c r="MT184" s="31"/>
      <c r="MU184" s="31"/>
      <c r="MV184" s="31"/>
      <c r="MW184" s="31"/>
      <c r="MX184" s="31"/>
      <c r="MY184" s="31"/>
      <c r="MZ184" s="31"/>
      <c r="NA184" s="31"/>
      <c r="NB184" s="31"/>
      <c r="NC184" s="31"/>
      <c r="ND184" s="31"/>
      <c r="NE184" s="31"/>
      <c r="NF184" s="31"/>
      <c r="NG184" s="31"/>
      <c r="NH184" s="31"/>
      <c r="NI184" s="31"/>
      <c r="NJ184" s="31"/>
      <c r="NK184" s="31"/>
      <c r="NL184" s="31"/>
      <c r="NM184" s="31"/>
      <c r="NN184" s="31"/>
      <c r="NO184" s="31"/>
      <c r="NP184" s="31"/>
      <c r="NQ184" s="31"/>
      <c r="NR184" s="31"/>
      <c r="NS184" s="31"/>
      <c r="NT184" s="31"/>
      <c r="NU184" s="31"/>
      <c r="NV184" s="31"/>
      <c r="NW184" s="31"/>
      <c r="NX184" s="31"/>
      <c r="NY184" s="31"/>
      <c r="NZ184" s="31"/>
      <c r="OA184" s="31"/>
      <c r="OB184" s="31"/>
      <c r="OC184" s="31"/>
      <c r="OD184" s="31"/>
      <c r="OE184" s="31"/>
      <c r="OF184" s="31"/>
      <c r="OG184" s="31"/>
      <c r="OH184" s="31"/>
      <c r="OI184" s="31"/>
      <c r="OJ184" s="31"/>
      <c r="OK184" s="31"/>
      <c r="OL184" s="31"/>
      <c r="OM184" s="31"/>
      <c r="ON184" s="31"/>
      <c r="OO184" s="31"/>
    </row>
    <row r="185" spans="1:405" x14ac:dyDescent="0.2">
      <c r="A185" s="80" t="s">
        <v>145</v>
      </c>
      <c r="B185" s="104" t="s">
        <v>11</v>
      </c>
      <c r="C185" s="104" t="s">
        <v>38</v>
      </c>
      <c r="D185" s="104" t="s">
        <v>9</v>
      </c>
      <c r="E185" s="214" t="s">
        <v>302</v>
      </c>
      <c r="F185" s="215" t="str">
        <f t="shared" si="166"/>
        <v xml:space="preserve"> </v>
      </c>
      <c r="G185" s="215" t="str">
        <f t="shared" si="167"/>
        <v xml:space="preserve"> </v>
      </c>
      <c r="H185" s="215" t="str">
        <f t="shared" si="168"/>
        <v xml:space="preserve"> </v>
      </c>
      <c r="I185" s="215" t="str">
        <f t="shared" si="169"/>
        <v xml:space="preserve"> </v>
      </c>
      <c r="J185" s="215" t="str">
        <f t="shared" si="170"/>
        <v xml:space="preserve"> </v>
      </c>
      <c r="K185" s="215" t="str">
        <f t="shared" si="171"/>
        <v xml:space="preserve"> </v>
      </c>
      <c r="L185" s="215" t="str">
        <f t="shared" si="172"/>
        <v xml:space="preserve"> </v>
      </c>
      <c r="M185" s="215" t="str">
        <f t="shared" si="173"/>
        <v xml:space="preserve"> </v>
      </c>
      <c r="N185" s="215" t="str">
        <f t="shared" si="174"/>
        <v xml:space="preserve"> </v>
      </c>
      <c r="O185" s="215" t="str">
        <f t="shared" si="175"/>
        <v xml:space="preserve"> </v>
      </c>
      <c r="P185" s="215" t="str">
        <f t="shared" si="176"/>
        <v xml:space="preserve"> </v>
      </c>
      <c r="Q185" s="215">
        <f t="shared" si="177"/>
        <v>1.1805555555555555E-2</v>
      </c>
      <c r="R185" s="215" t="str">
        <f t="shared" si="178"/>
        <v xml:space="preserve"> </v>
      </c>
      <c r="S185" s="215" t="str">
        <f t="shared" si="179"/>
        <v xml:space="preserve"> </v>
      </c>
      <c r="T185" s="215" t="str">
        <f t="shared" si="180"/>
        <v xml:space="preserve"> </v>
      </c>
      <c r="U185" s="215" t="str">
        <f t="shared" si="145"/>
        <v xml:space="preserve"> </v>
      </c>
      <c r="V185" s="93">
        <f t="shared" si="181"/>
        <v>1.1805555555555555E-2</v>
      </c>
      <c r="W185" s="82">
        <f t="shared" si="182"/>
        <v>1</v>
      </c>
      <c r="X185" s="99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  <c r="KC185" s="31"/>
      <c r="KD185" s="31"/>
      <c r="KE185" s="31"/>
      <c r="KF185" s="31"/>
      <c r="KG185" s="31"/>
      <c r="KH185" s="31">
        <v>1.1805555555555555E-2</v>
      </c>
      <c r="KI185" s="31"/>
      <c r="KJ185" s="31"/>
      <c r="KK185" s="31"/>
      <c r="KL185" s="31"/>
      <c r="KM185" s="31"/>
      <c r="KN185" s="31"/>
      <c r="KO185" s="31"/>
      <c r="KP185" s="31"/>
      <c r="KQ185" s="31"/>
      <c r="KR185" s="31"/>
      <c r="KS185" s="31"/>
      <c r="KT185" s="31"/>
      <c r="KU185" s="31"/>
      <c r="KV185" s="31"/>
      <c r="KW185" s="31"/>
      <c r="KX185" s="31"/>
      <c r="KY185" s="31"/>
      <c r="KZ185" s="31"/>
      <c r="LA185" s="31"/>
      <c r="LB185" s="31"/>
      <c r="LC185" s="31"/>
      <c r="LD185" s="31"/>
      <c r="LE185" s="31"/>
      <c r="LF185" s="31"/>
      <c r="LG185" s="31"/>
      <c r="LH185" s="31"/>
      <c r="LI185" s="31"/>
      <c r="LJ185" s="31"/>
      <c r="LK185" s="31"/>
      <c r="LL185" s="31"/>
      <c r="LM185" s="31"/>
      <c r="LN185" s="31"/>
      <c r="LO185" s="31"/>
      <c r="LP185" s="31"/>
      <c r="LQ185" s="31"/>
      <c r="LR185" s="31"/>
      <c r="LS185" s="31"/>
      <c r="LT185" s="31"/>
      <c r="LU185" s="31"/>
      <c r="LV185" s="31"/>
      <c r="LW185" s="31"/>
      <c r="LX185" s="31"/>
      <c r="LY185" s="31"/>
      <c r="LZ185" s="31"/>
      <c r="MA185" s="31"/>
      <c r="MB185" s="31"/>
      <c r="MC185" s="31"/>
      <c r="MD185" s="31"/>
      <c r="ME185" s="31"/>
      <c r="MF185" s="31"/>
      <c r="MG185" s="31"/>
      <c r="MH185" s="31"/>
      <c r="MI185" s="31"/>
      <c r="MJ185" s="31"/>
      <c r="MK185" s="31"/>
      <c r="ML185" s="31"/>
      <c r="MM185" s="31"/>
      <c r="MN185" s="31"/>
      <c r="MO185" s="31"/>
      <c r="MP185" s="31"/>
      <c r="MQ185" s="31"/>
      <c r="MR185" s="31"/>
      <c r="MS185" s="31"/>
      <c r="MT185" s="31"/>
      <c r="MU185" s="31"/>
      <c r="MV185" s="31"/>
      <c r="MW185" s="31"/>
      <c r="MX185" s="31"/>
      <c r="MY185" s="31"/>
      <c r="MZ185" s="31"/>
      <c r="NA185" s="31"/>
      <c r="NB185" s="31"/>
      <c r="NC185" s="31"/>
      <c r="ND185" s="31"/>
      <c r="NE185" s="31"/>
      <c r="NF185" s="31"/>
      <c r="NG185" s="31"/>
      <c r="NH185" s="31"/>
      <c r="NI185" s="31"/>
      <c r="NJ185" s="31"/>
      <c r="NK185" s="31"/>
      <c r="NL185" s="31"/>
      <c r="NM185" s="31"/>
      <c r="NN185" s="31"/>
      <c r="NO185" s="31"/>
      <c r="NP185" s="31"/>
      <c r="NQ185" s="31"/>
      <c r="NR185" s="31"/>
      <c r="NS185" s="31"/>
      <c r="NT185" s="31"/>
      <c r="NU185" s="31"/>
      <c r="NV185" s="31"/>
      <c r="NW185" s="31"/>
      <c r="NX185" s="31"/>
      <c r="NY185" s="31"/>
      <c r="NZ185" s="31"/>
      <c r="OA185" s="31"/>
      <c r="OB185" s="31"/>
      <c r="OC185" s="31"/>
      <c r="OD185" s="31"/>
      <c r="OE185" s="31"/>
      <c r="OF185" s="31"/>
      <c r="OG185" s="31"/>
      <c r="OH185" s="31"/>
      <c r="OI185" s="31"/>
      <c r="OJ185" s="31"/>
      <c r="OK185" s="31"/>
      <c r="OL185" s="31"/>
      <c r="OM185" s="31"/>
      <c r="ON185" s="31"/>
      <c r="OO185" s="31"/>
    </row>
    <row r="186" spans="1:405" x14ac:dyDescent="0.2">
      <c r="A186" s="80" t="s">
        <v>145</v>
      </c>
      <c r="B186" s="104" t="s">
        <v>9</v>
      </c>
      <c r="C186" s="104" t="s">
        <v>11</v>
      </c>
      <c r="D186" s="104" t="s">
        <v>120</v>
      </c>
      <c r="E186" s="214" t="s">
        <v>302</v>
      </c>
      <c r="F186" s="215" t="str">
        <f t="shared" si="166"/>
        <v xml:space="preserve"> </v>
      </c>
      <c r="G186" s="215" t="str">
        <f t="shared" si="167"/>
        <v xml:space="preserve"> </v>
      </c>
      <c r="H186" s="215" t="str">
        <f t="shared" si="168"/>
        <v xml:space="preserve"> </v>
      </c>
      <c r="I186" s="215" t="str">
        <f t="shared" si="169"/>
        <v xml:space="preserve"> </v>
      </c>
      <c r="J186" s="215" t="str">
        <f t="shared" si="170"/>
        <v xml:space="preserve"> </v>
      </c>
      <c r="K186" s="215" t="str">
        <f t="shared" si="171"/>
        <v xml:space="preserve"> </v>
      </c>
      <c r="L186" s="215" t="str">
        <f t="shared" si="172"/>
        <v xml:space="preserve"> </v>
      </c>
      <c r="M186" s="215" t="str">
        <f t="shared" si="173"/>
        <v xml:space="preserve"> </v>
      </c>
      <c r="N186" s="215" t="str">
        <f t="shared" si="174"/>
        <v xml:space="preserve"> </v>
      </c>
      <c r="O186" s="215" t="str">
        <f t="shared" si="175"/>
        <v xml:space="preserve"> </v>
      </c>
      <c r="P186" s="215" t="str">
        <f t="shared" si="176"/>
        <v xml:space="preserve"> </v>
      </c>
      <c r="Q186" s="215" t="str">
        <f t="shared" si="177"/>
        <v xml:space="preserve"> </v>
      </c>
      <c r="R186" s="215" t="str">
        <f t="shared" si="178"/>
        <v xml:space="preserve"> </v>
      </c>
      <c r="S186" s="215">
        <f t="shared" si="179"/>
        <v>1.2222222222222223E-2</v>
      </c>
      <c r="T186" s="215">
        <f t="shared" si="180"/>
        <v>1.2812499999999999E-2</v>
      </c>
      <c r="U186" s="215" t="str">
        <f t="shared" si="145"/>
        <v xml:space="preserve"> </v>
      </c>
      <c r="V186" s="93">
        <f t="shared" si="181"/>
        <v>1.2222222222222223E-2</v>
      </c>
      <c r="W186" s="82">
        <f t="shared" si="182"/>
        <v>2</v>
      </c>
      <c r="X186" s="99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  <c r="KC186" s="31"/>
      <c r="KD186" s="31"/>
      <c r="KE186" s="31"/>
      <c r="KF186" s="31"/>
      <c r="KG186" s="31"/>
      <c r="KH186" s="31"/>
      <c r="KI186" s="31"/>
      <c r="KJ186" s="31"/>
      <c r="KK186" s="31"/>
      <c r="KL186" s="31"/>
      <c r="KM186" s="31"/>
      <c r="KN186" s="31"/>
      <c r="KO186" s="31"/>
      <c r="KP186" s="31"/>
      <c r="KQ186" s="31"/>
      <c r="KR186" s="31"/>
      <c r="KS186" s="31"/>
      <c r="KT186" s="31"/>
      <c r="KU186" s="31"/>
      <c r="KV186" s="31"/>
      <c r="KW186" s="31"/>
      <c r="KX186" s="31"/>
      <c r="KY186" s="31"/>
      <c r="KZ186" s="31"/>
      <c r="LA186" s="31"/>
      <c r="LB186" s="31"/>
      <c r="LC186" s="31"/>
      <c r="LD186" s="31"/>
      <c r="LE186" s="31"/>
      <c r="LF186" s="31"/>
      <c r="LG186" s="31"/>
      <c r="LH186" s="31"/>
      <c r="LI186" s="31"/>
      <c r="LJ186" s="31"/>
      <c r="LK186" s="31"/>
      <c r="LL186" s="31"/>
      <c r="LM186" s="31"/>
      <c r="LN186" s="31"/>
      <c r="LO186" s="31"/>
      <c r="LP186" s="31"/>
      <c r="LQ186" s="31"/>
      <c r="LR186" s="31"/>
      <c r="LS186" s="31"/>
      <c r="LT186" s="31"/>
      <c r="LU186" s="31"/>
      <c r="LV186" s="31"/>
      <c r="LW186" s="31"/>
      <c r="LX186" s="31"/>
      <c r="LY186" s="31"/>
      <c r="LZ186" s="31"/>
      <c r="MA186" s="31"/>
      <c r="MB186" s="31"/>
      <c r="MC186" s="31"/>
      <c r="MD186" s="31">
        <v>1.2222222222222223E-2</v>
      </c>
      <c r="ME186" s="31"/>
      <c r="MF186" s="31"/>
      <c r="MG186" s="31"/>
      <c r="MH186" s="31"/>
      <c r="MI186" s="31"/>
      <c r="MJ186" s="31"/>
      <c r="MK186" s="31"/>
      <c r="ML186" s="31"/>
      <c r="MM186" s="31"/>
      <c r="MN186" s="31"/>
      <c r="MO186" s="31"/>
      <c r="MP186" s="31"/>
      <c r="MQ186" s="31"/>
      <c r="MR186" s="31"/>
      <c r="MS186" s="31"/>
      <c r="MT186" s="31"/>
      <c r="MU186" s="31"/>
      <c r="MV186" s="31"/>
      <c r="MW186" s="31"/>
      <c r="MX186" s="31"/>
      <c r="MY186" s="31"/>
      <c r="MZ186" s="31"/>
      <c r="NA186" s="31"/>
      <c r="NB186" s="31"/>
      <c r="NC186" s="31"/>
      <c r="ND186" s="31">
        <v>1.2812499999999999E-2</v>
      </c>
      <c r="NE186" s="31"/>
      <c r="NF186" s="31"/>
      <c r="NG186" s="31"/>
      <c r="NH186" s="31"/>
      <c r="NI186" s="31"/>
      <c r="NJ186" s="31"/>
      <c r="NK186" s="31"/>
      <c r="NL186" s="31"/>
      <c r="NM186" s="31"/>
      <c r="NN186" s="31"/>
      <c r="NO186" s="31"/>
      <c r="NP186" s="31"/>
      <c r="NQ186" s="31"/>
      <c r="NR186" s="31"/>
      <c r="NS186" s="31"/>
      <c r="NT186" s="31"/>
      <c r="NU186" s="31"/>
      <c r="NV186" s="31"/>
      <c r="NW186" s="31"/>
      <c r="NX186" s="31"/>
      <c r="NY186" s="31"/>
      <c r="NZ186" s="31"/>
      <c r="OA186" s="31"/>
      <c r="OB186" s="31"/>
      <c r="OC186" s="31"/>
      <c r="OD186" s="31"/>
      <c r="OE186" s="31"/>
      <c r="OF186" s="31"/>
      <c r="OG186" s="31"/>
      <c r="OH186" s="31"/>
      <c r="OI186" s="31"/>
      <c r="OJ186" s="31"/>
      <c r="OK186" s="31"/>
      <c r="OL186" s="31"/>
      <c r="OM186" s="31"/>
      <c r="ON186" s="31"/>
      <c r="OO186" s="31"/>
    </row>
    <row r="187" spans="1:405" x14ac:dyDescent="0.2">
      <c r="A187" s="80" t="s">
        <v>145</v>
      </c>
      <c r="B187" s="104" t="s">
        <v>11</v>
      </c>
      <c r="C187" s="104" t="s">
        <v>230</v>
      </c>
      <c r="D187" s="104" t="s">
        <v>112</v>
      </c>
      <c r="E187" s="214" t="s">
        <v>302</v>
      </c>
      <c r="F187" s="215" t="str">
        <f t="shared" si="166"/>
        <v xml:space="preserve"> </v>
      </c>
      <c r="G187" s="215" t="str">
        <f t="shared" si="167"/>
        <v xml:space="preserve"> </v>
      </c>
      <c r="H187" s="215" t="str">
        <f t="shared" si="168"/>
        <v xml:space="preserve"> </v>
      </c>
      <c r="I187" s="215" t="str">
        <f t="shared" si="169"/>
        <v xml:space="preserve"> </v>
      </c>
      <c r="J187" s="215" t="str">
        <f t="shared" si="170"/>
        <v xml:space="preserve"> </v>
      </c>
      <c r="K187" s="215" t="str">
        <f t="shared" si="171"/>
        <v xml:space="preserve"> </v>
      </c>
      <c r="L187" s="215" t="str">
        <f t="shared" si="172"/>
        <v xml:space="preserve"> </v>
      </c>
      <c r="M187" s="215" t="str">
        <f t="shared" si="173"/>
        <v xml:space="preserve"> </v>
      </c>
      <c r="N187" s="215" t="str">
        <f t="shared" si="174"/>
        <v xml:space="preserve"> </v>
      </c>
      <c r="O187" s="215" t="str">
        <f t="shared" si="175"/>
        <v xml:space="preserve"> </v>
      </c>
      <c r="P187" s="215" t="str">
        <f t="shared" si="176"/>
        <v xml:space="preserve"> </v>
      </c>
      <c r="Q187" s="215">
        <f t="shared" si="177"/>
        <v>1.2256944444444444E-2</v>
      </c>
      <c r="R187" s="215" t="str">
        <f t="shared" si="178"/>
        <v xml:space="preserve"> </v>
      </c>
      <c r="S187" s="215" t="str">
        <f t="shared" si="179"/>
        <v xml:space="preserve"> </v>
      </c>
      <c r="T187" s="215" t="str">
        <f t="shared" si="180"/>
        <v xml:space="preserve"> </v>
      </c>
      <c r="U187" s="215" t="str">
        <f t="shared" si="145"/>
        <v xml:space="preserve"> </v>
      </c>
      <c r="V187" s="93">
        <f t="shared" si="181"/>
        <v>1.2256944444444444E-2</v>
      </c>
      <c r="W187" s="82">
        <f t="shared" si="182"/>
        <v>1</v>
      </c>
      <c r="X187" s="99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/>
      <c r="JZ187" s="31"/>
      <c r="KA187" s="31"/>
      <c r="KB187" s="31"/>
      <c r="KC187" s="31"/>
      <c r="KD187" s="31"/>
      <c r="KE187" s="31"/>
      <c r="KF187" s="31"/>
      <c r="KG187" s="31">
        <v>1.2256944444444444E-2</v>
      </c>
      <c r="KH187" s="31"/>
      <c r="KI187" s="31"/>
      <c r="KJ187" s="31"/>
      <c r="KK187" s="31"/>
      <c r="KL187" s="31"/>
      <c r="KM187" s="31"/>
      <c r="KN187" s="31"/>
      <c r="KO187" s="31"/>
      <c r="KP187" s="31"/>
      <c r="KQ187" s="31"/>
      <c r="KR187" s="31"/>
      <c r="KS187" s="31"/>
      <c r="KT187" s="31"/>
      <c r="KU187" s="31"/>
      <c r="KV187" s="31"/>
      <c r="KW187" s="31"/>
      <c r="KX187" s="31"/>
      <c r="KY187" s="31"/>
      <c r="KZ187" s="31"/>
      <c r="LA187" s="31"/>
      <c r="LB187" s="31"/>
      <c r="LC187" s="31"/>
      <c r="LD187" s="31"/>
      <c r="LE187" s="31"/>
      <c r="LF187" s="31"/>
      <c r="LG187" s="31"/>
      <c r="LH187" s="31"/>
      <c r="LI187" s="31"/>
      <c r="LJ187" s="31"/>
      <c r="LK187" s="31"/>
      <c r="LL187" s="31"/>
      <c r="LM187" s="31"/>
      <c r="LN187" s="31"/>
      <c r="LO187" s="31"/>
      <c r="LP187" s="31"/>
      <c r="LQ187" s="31"/>
      <c r="LR187" s="31"/>
      <c r="LS187" s="31"/>
      <c r="LT187" s="31"/>
      <c r="LU187" s="31"/>
      <c r="LV187" s="31"/>
      <c r="LW187" s="31"/>
      <c r="LX187" s="31"/>
      <c r="LY187" s="31"/>
      <c r="LZ187" s="31"/>
      <c r="MA187" s="31"/>
      <c r="MB187" s="31"/>
      <c r="MC187" s="31"/>
      <c r="MD187" s="31"/>
      <c r="ME187" s="31"/>
      <c r="MF187" s="31"/>
      <c r="MG187" s="31"/>
      <c r="MH187" s="31"/>
      <c r="MI187" s="31"/>
      <c r="MJ187" s="31"/>
      <c r="MK187" s="31"/>
      <c r="ML187" s="31"/>
      <c r="MM187" s="31"/>
      <c r="MN187" s="31"/>
      <c r="MO187" s="31"/>
      <c r="MP187" s="31"/>
      <c r="MQ187" s="31"/>
      <c r="MR187" s="31"/>
      <c r="MS187" s="31"/>
      <c r="MT187" s="31"/>
      <c r="MU187" s="31"/>
      <c r="MV187" s="31"/>
      <c r="MW187" s="31"/>
      <c r="MX187" s="31"/>
      <c r="MY187" s="31"/>
      <c r="MZ187" s="31"/>
      <c r="NA187" s="31"/>
      <c r="NB187" s="31"/>
      <c r="NC187" s="31"/>
      <c r="ND187" s="31"/>
      <c r="NE187" s="31"/>
      <c r="NF187" s="31"/>
      <c r="NG187" s="31"/>
      <c r="NH187" s="31"/>
      <c r="NI187" s="31"/>
      <c r="NJ187" s="31"/>
      <c r="NK187" s="31"/>
      <c r="NL187" s="31"/>
      <c r="NM187" s="31"/>
      <c r="NN187" s="31"/>
      <c r="NO187" s="31"/>
      <c r="NP187" s="31"/>
      <c r="NQ187" s="31"/>
      <c r="NR187" s="31"/>
      <c r="NS187" s="31"/>
      <c r="NT187" s="31"/>
      <c r="NU187" s="31"/>
      <c r="NV187" s="31"/>
      <c r="NW187" s="31"/>
      <c r="NX187" s="31"/>
      <c r="NY187" s="31"/>
      <c r="NZ187" s="31"/>
      <c r="OA187" s="31"/>
      <c r="OB187" s="31"/>
      <c r="OC187" s="31"/>
      <c r="OD187" s="31"/>
      <c r="OE187" s="31"/>
      <c r="OF187" s="31"/>
      <c r="OG187" s="31"/>
      <c r="OH187" s="31"/>
      <c r="OI187" s="31"/>
      <c r="OJ187" s="31"/>
      <c r="OK187" s="31"/>
      <c r="OL187" s="31"/>
      <c r="OM187" s="31"/>
      <c r="ON187" s="31"/>
      <c r="OO187" s="31"/>
    </row>
    <row r="188" spans="1:405" x14ac:dyDescent="0.2">
      <c r="A188" s="80" t="s">
        <v>145</v>
      </c>
      <c r="B188" s="104" t="s">
        <v>11</v>
      </c>
      <c r="C188" s="104" t="s">
        <v>9</v>
      </c>
      <c r="D188" s="104" t="s">
        <v>112</v>
      </c>
      <c r="E188" s="214" t="s">
        <v>302</v>
      </c>
      <c r="F188" s="215" t="str">
        <f t="shared" si="166"/>
        <v xml:space="preserve"> </v>
      </c>
      <c r="G188" s="215" t="str">
        <f t="shared" si="167"/>
        <v xml:space="preserve"> </v>
      </c>
      <c r="H188" s="215" t="str">
        <f t="shared" si="168"/>
        <v xml:space="preserve"> </v>
      </c>
      <c r="I188" s="215" t="str">
        <f t="shared" si="169"/>
        <v xml:space="preserve"> </v>
      </c>
      <c r="J188" s="215" t="str">
        <f t="shared" si="170"/>
        <v xml:space="preserve"> </v>
      </c>
      <c r="K188" s="215" t="str">
        <f t="shared" si="171"/>
        <v xml:space="preserve"> </v>
      </c>
      <c r="L188" s="215" t="str">
        <f t="shared" si="172"/>
        <v xml:space="preserve"> </v>
      </c>
      <c r="M188" s="215" t="str">
        <f t="shared" si="173"/>
        <v xml:space="preserve"> </v>
      </c>
      <c r="N188" s="215" t="str">
        <f t="shared" si="174"/>
        <v xml:space="preserve"> </v>
      </c>
      <c r="O188" s="215" t="str">
        <f t="shared" si="175"/>
        <v xml:space="preserve"> </v>
      </c>
      <c r="P188" s="215" t="str">
        <f t="shared" si="176"/>
        <v xml:space="preserve"> </v>
      </c>
      <c r="Q188" s="215">
        <f t="shared" si="177"/>
        <v>1.2337962962962962E-2</v>
      </c>
      <c r="R188" s="215" t="str">
        <f t="shared" si="178"/>
        <v xml:space="preserve"> </v>
      </c>
      <c r="S188" s="215" t="str">
        <f t="shared" si="179"/>
        <v xml:space="preserve"> </v>
      </c>
      <c r="T188" s="215" t="str">
        <f t="shared" si="180"/>
        <v xml:space="preserve"> </v>
      </c>
      <c r="U188" s="215" t="str">
        <f t="shared" si="145"/>
        <v xml:space="preserve"> </v>
      </c>
      <c r="V188" s="93">
        <f t="shared" si="181"/>
        <v>1.2337962962962962E-2</v>
      </c>
      <c r="W188" s="82">
        <f t="shared" si="182"/>
        <v>1</v>
      </c>
      <c r="X188" s="99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  <c r="KC188" s="31"/>
      <c r="KD188" s="31"/>
      <c r="KE188" s="31"/>
      <c r="KF188" s="31"/>
      <c r="KG188" s="31"/>
      <c r="KH188" s="31"/>
      <c r="KI188" s="31">
        <v>1.2337962962962962E-2</v>
      </c>
      <c r="KJ188" s="31"/>
      <c r="KK188" s="31"/>
      <c r="KL188" s="31"/>
      <c r="KM188" s="31"/>
      <c r="KN188" s="31"/>
      <c r="KO188" s="31"/>
      <c r="KP188" s="31"/>
      <c r="KQ188" s="31"/>
      <c r="KR188" s="31"/>
      <c r="KS188" s="31"/>
      <c r="KT188" s="31"/>
      <c r="KU188" s="31"/>
      <c r="KV188" s="31"/>
      <c r="KW188" s="31"/>
      <c r="KX188" s="31"/>
      <c r="KY188" s="31"/>
      <c r="KZ188" s="31"/>
      <c r="LA188" s="31"/>
      <c r="LB188" s="31"/>
      <c r="LC188" s="31"/>
      <c r="LD188" s="31"/>
      <c r="LE188" s="31"/>
      <c r="LF188" s="31"/>
      <c r="LG188" s="31"/>
      <c r="LH188" s="31"/>
      <c r="LI188" s="31"/>
      <c r="LJ188" s="31"/>
      <c r="LK188" s="31"/>
      <c r="LL188" s="31"/>
      <c r="LM188" s="31"/>
      <c r="LN188" s="31"/>
      <c r="LO188" s="31"/>
      <c r="LP188" s="31"/>
      <c r="LQ188" s="31"/>
      <c r="LR188" s="31"/>
      <c r="LS188" s="31"/>
      <c r="LT188" s="31"/>
      <c r="LU188" s="31"/>
      <c r="LV188" s="31"/>
      <c r="LW188" s="31"/>
      <c r="LX188" s="31"/>
      <c r="LY188" s="31"/>
      <c r="LZ188" s="31"/>
      <c r="MA188" s="31"/>
      <c r="MB188" s="31"/>
      <c r="MC188" s="31"/>
      <c r="MD188" s="31"/>
      <c r="ME188" s="31"/>
      <c r="MF188" s="31"/>
      <c r="MG188" s="31"/>
      <c r="MH188" s="31"/>
      <c r="MI188" s="31"/>
      <c r="MJ188" s="31"/>
      <c r="MK188" s="31"/>
      <c r="ML188" s="31"/>
      <c r="MM188" s="31"/>
      <c r="MN188" s="31"/>
      <c r="MO188" s="31"/>
      <c r="MP188" s="31"/>
      <c r="MQ188" s="31"/>
      <c r="MR188" s="31"/>
      <c r="MS188" s="31"/>
      <c r="MT188" s="31"/>
      <c r="MU188" s="31"/>
      <c r="MV188" s="31"/>
      <c r="MW188" s="31"/>
      <c r="MX188" s="31"/>
      <c r="MY188" s="31"/>
      <c r="MZ188" s="31"/>
      <c r="NA188" s="31"/>
      <c r="NB188" s="31"/>
      <c r="NC188" s="31"/>
      <c r="ND188" s="31"/>
      <c r="NE188" s="31"/>
      <c r="NF188" s="31"/>
      <c r="NG188" s="31"/>
      <c r="NH188" s="31"/>
      <c r="NI188" s="31"/>
      <c r="NJ188" s="31"/>
      <c r="NK188" s="31"/>
      <c r="NL188" s="31"/>
      <c r="NM188" s="31"/>
      <c r="NN188" s="31"/>
      <c r="NO188" s="31"/>
      <c r="NP188" s="31"/>
      <c r="NQ188" s="31"/>
      <c r="NR188" s="31"/>
      <c r="NS188" s="31"/>
      <c r="NT188" s="31"/>
      <c r="NU188" s="31"/>
      <c r="NV188" s="31"/>
      <c r="NW188" s="31"/>
      <c r="NX188" s="31"/>
      <c r="NY188" s="31"/>
      <c r="NZ188" s="31"/>
      <c r="OA188" s="31"/>
      <c r="OB188" s="31"/>
      <c r="OC188" s="31"/>
      <c r="OD188" s="31"/>
      <c r="OE188" s="31"/>
      <c r="OF188" s="31"/>
      <c r="OG188" s="31"/>
      <c r="OH188" s="31"/>
      <c r="OI188" s="31"/>
      <c r="OJ188" s="31"/>
      <c r="OK188" s="31"/>
      <c r="OL188" s="31"/>
      <c r="OM188" s="31"/>
      <c r="ON188" s="31"/>
      <c r="OO188" s="31"/>
    </row>
    <row r="189" spans="1:405" x14ac:dyDescent="0.2">
      <c r="A189" s="80" t="s">
        <v>67</v>
      </c>
      <c r="B189" s="104" t="s">
        <v>8</v>
      </c>
      <c r="C189" s="104" t="s">
        <v>325</v>
      </c>
      <c r="D189" s="104" t="s">
        <v>288</v>
      </c>
      <c r="E189" s="214" t="s">
        <v>302</v>
      </c>
      <c r="F189" s="215" t="str">
        <f t="shared" si="166"/>
        <v xml:space="preserve"> </v>
      </c>
      <c r="G189" s="215" t="str">
        <f t="shared" si="167"/>
        <v xml:space="preserve"> </v>
      </c>
      <c r="H189" s="215" t="str">
        <f t="shared" si="168"/>
        <v xml:space="preserve"> </v>
      </c>
      <c r="I189" s="215" t="str">
        <f t="shared" si="169"/>
        <v xml:space="preserve"> </v>
      </c>
      <c r="J189" s="215" t="str">
        <f t="shared" si="170"/>
        <v xml:space="preserve"> </v>
      </c>
      <c r="K189" s="215" t="str">
        <f t="shared" si="171"/>
        <v xml:space="preserve"> </v>
      </c>
      <c r="L189" s="215" t="str">
        <f t="shared" si="172"/>
        <v xml:space="preserve"> </v>
      </c>
      <c r="M189" s="215" t="str">
        <f t="shared" si="173"/>
        <v xml:space="preserve"> </v>
      </c>
      <c r="N189" s="215" t="str">
        <f t="shared" si="174"/>
        <v xml:space="preserve"> </v>
      </c>
      <c r="O189" s="215" t="str">
        <f t="shared" si="175"/>
        <v xml:space="preserve"> </v>
      </c>
      <c r="P189" s="215" t="str">
        <f t="shared" si="176"/>
        <v xml:space="preserve"> </v>
      </c>
      <c r="Q189" s="215" t="str">
        <f t="shared" si="177"/>
        <v xml:space="preserve"> </v>
      </c>
      <c r="R189" s="215" t="str">
        <f t="shared" si="178"/>
        <v xml:space="preserve"> </v>
      </c>
      <c r="S189" s="215">
        <f t="shared" si="179"/>
        <v>1.2361111111111113E-2</v>
      </c>
      <c r="T189" s="215" t="str">
        <f t="shared" si="180"/>
        <v xml:space="preserve"> </v>
      </c>
      <c r="U189" s="215" t="str">
        <f t="shared" si="145"/>
        <v xml:space="preserve"> </v>
      </c>
      <c r="V189" s="93">
        <f t="shared" si="181"/>
        <v>1.2361111111111113E-2</v>
      </c>
      <c r="W189" s="82">
        <f t="shared" si="182"/>
        <v>1</v>
      </c>
      <c r="X189" s="99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/>
      <c r="JF189" s="31"/>
      <c r="JG189" s="31"/>
      <c r="JH189" s="31"/>
      <c r="JI189" s="31"/>
      <c r="JJ189" s="31"/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  <c r="KC189" s="31"/>
      <c r="KD189" s="31"/>
      <c r="KE189" s="31"/>
      <c r="KF189" s="31"/>
      <c r="KG189" s="31"/>
      <c r="KH189" s="31"/>
      <c r="KI189" s="31"/>
      <c r="KJ189" s="31"/>
      <c r="KK189" s="31"/>
      <c r="KL189" s="31"/>
      <c r="KM189" s="31"/>
      <c r="KN189" s="31"/>
      <c r="KO189" s="31"/>
      <c r="KP189" s="31"/>
      <c r="KQ189" s="31"/>
      <c r="KR189" s="31"/>
      <c r="KS189" s="31"/>
      <c r="KT189" s="31"/>
      <c r="KU189" s="31"/>
      <c r="KV189" s="31"/>
      <c r="KW189" s="31"/>
      <c r="KX189" s="31"/>
      <c r="KY189" s="31"/>
      <c r="KZ189" s="31"/>
      <c r="LA189" s="31"/>
      <c r="LB189" s="31"/>
      <c r="LC189" s="31"/>
      <c r="LD189" s="31"/>
      <c r="LE189" s="31"/>
      <c r="LF189" s="31"/>
      <c r="LG189" s="31"/>
      <c r="LH189" s="31"/>
      <c r="LI189" s="31"/>
      <c r="LJ189" s="31"/>
      <c r="LK189" s="31"/>
      <c r="LL189" s="31"/>
      <c r="LM189" s="31"/>
      <c r="LN189" s="31"/>
      <c r="LO189" s="31">
        <v>1.2361111111111113E-2</v>
      </c>
      <c r="LP189" s="31"/>
      <c r="LQ189" s="31"/>
      <c r="LR189" s="31"/>
      <c r="LS189" s="31"/>
      <c r="LT189" s="31"/>
      <c r="LU189" s="31"/>
      <c r="LV189" s="31"/>
      <c r="LW189" s="31"/>
      <c r="LX189" s="31"/>
      <c r="LY189" s="31"/>
      <c r="LZ189" s="31"/>
      <c r="MA189" s="31"/>
      <c r="MB189" s="31"/>
      <c r="MC189" s="31"/>
      <c r="MD189" s="31"/>
      <c r="ME189" s="31"/>
      <c r="MF189" s="31"/>
      <c r="MG189" s="31"/>
      <c r="MH189" s="31"/>
      <c r="MI189" s="31"/>
      <c r="MJ189" s="31"/>
      <c r="MK189" s="31"/>
      <c r="ML189" s="31"/>
      <c r="MM189" s="31"/>
      <c r="MN189" s="31"/>
      <c r="MO189" s="31"/>
      <c r="MP189" s="31"/>
      <c r="MQ189" s="31"/>
      <c r="MR189" s="31"/>
      <c r="MS189" s="31"/>
      <c r="MT189" s="31"/>
      <c r="MU189" s="31"/>
      <c r="MV189" s="31"/>
      <c r="MW189" s="31"/>
      <c r="MX189" s="31"/>
      <c r="MY189" s="31"/>
      <c r="MZ189" s="31"/>
      <c r="NA189" s="31"/>
      <c r="NB189" s="31"/>
      <c r="NC189" s="31"/>
      <c r="ND189" s="31"/>
      <c r="NE189" s="31"/>
      <c r="NF189" s="31"/>
      <c r="NG189" s="31"/>
      <c r="NH189" s="31"/>
      <c r="NI189" s="31"/>
      <c r="NJ189" s="31"/>
      <c r="NK189" s="31"/>
      <c r="NL189" s="31"/>
      <c r="NM189" s="31"/>
      <c r="NN189" s="31"/>
      <c r="NO189" s="31"/>
      <c r="NP189" s="31"/>
      <c r="NQ189" s="31"/>
      <c r="NR189" s="31"/>
      <c r="NS189" s="31"/>
      <c r="NT189" s="31"/>
      <c r="NU189" s="31"/>
      <c r="NV189" s="31"/>
      <c r="NW189" s="31"/>
      <c r="NX189" s="31"/>
      <c r="NY189" s="31"/>
      <c r="NZ189" s="31"/>
      <c r="OA189" s="31"/>
      <c r="OB189" s="31"/>
      <c r="OC189" s="31"/>
      <c r="OD189" s="31"/>
      <c r="OE189" s="31"/>
      <c r="OF189" s="31"/>
      <c r="OG189" s="31"/>
      <c r="OH189" s="31"/>
      <c r="OI189" s="31"/>
      <c r="OJ189" s="31"/>
      <c r="OK189" s="31"/>
      <c r="OL189" s="31"/>
      <c r="OM189" s="31"/>
      <c r="ON189" s="31"/>
      <c r="OO189" s="31"/>
    </row>
    <row r="190" spans="1:405" x14ac:dyDescent="0.2">
      <c r="A190" s="80" t="s">
        <v>9</v>
      </c>
      <c r="B190" s="104" t="s">
        <v>112</v>
      </c>
      <c r="C190" s="104" t="s">
        <v>11</v>
      </c>
      <c r="D190" s="104" t="s">
        <v>120</v>
      </c>
      <c r="E190" s="214" t="s">
        <v>302</v>
      </c>
      <c r="F190" s="215" t="str">
        <f t="shared" si="166"/>
        <v xml:space="preserve"> </v>
      </c>
      <c r="G190" s="215" t="str">
        <f t="shared" si="167"/>
        <v xml:space="preserve"> </v>
      </c>
      <c r="H190" s="215" t="str">
        <f t="shared" si="168"/>
        <v xml:space="preserve"> </v>
      </c>
      <c r="I190" s="215" t="str">
        <f t="shared" si="169"/>
        <v xml:space="preserve"> </v>
      </c>
      <c r="J190" s="215" t="str">
        <f t="shared" si="170"/>
        <v xml:space="preserve"> </v>
      </c>
      <c r="K190" s="215" t="str">
        <f t="shared" si="171"/>
        <v xml:space="preserve"> </v>
      </c>
      <c r="L190" s="215" t="str">
        <f t="shared" si="172"/>
        <v xml:space="preserve"> </v>
      </c>
      <c r="M190" s="215" t="str">
        <f t="shared" si="173"/>
        <v xml:space="preserve"> </v>
      </c>
      <c r="N190" s="215" t="str">
        <f t="shared" si="174"/>
        <v xml:space="preserve"> </v>
      </c>
      <c r="O190" s="215" t="str">
        <f t="shared" si="175"/>
        <v xml:space="preserve"> </v>
      </c>
      <c r="P190" s="215" t="str">
        <f t="shared" si="176"/>
        <v xml:space="preserve"> </v>
      </c>
      <c r="Q190" s="215" t="str">
        <f t="shared" si="177"/>
        <v xml:space="preserve"> </v>
      </c>
      <c r="R190" s="215" t="str">
        <f t="shared" si="178"/>
        <v xml:space="preserve"> </v>
      </c>
      <c r="S190" s="215" t="str">
        <f t="shared" si="179"/>
        <v xml:space="preserve"> </v>
      </c>
      <c r="T190" s="215">
        <f t="shared" si="180"/>
        <v>1.255787037037037E-2</v>
      </c>
      <c r="U190" s="215" t="str">
        <f t="shared" si="145"/>
        <v xml:space="preserve"> </v>
      </c>
      <c r="V190" s="93">
        <f t="shared" si="181"/>
        <v>1.255787037037037E-2</v>
      </c>
      <c r="W190" s="82">
        <f t="shared" si="182"/>
        <v>1</v>
      </c>
      <c r="X190" s="99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  <c r="IW190" s="31"/>
      <c r="IX190" s="31"/>
      <c r="IY190" s="31"/>
      <c r="IZ190" s="31"/>
      <c r="JA190" s="31"/>
      <c r="JB190" s="31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1"/>
      <c r="JP190" s="31"/>
      <c r="JQ190" s="31"/>
      <c r="JR190" s="31"/>
      <c r="JS190" s="31"/>
      <c r="JT190" s="31"/>
      <c r="JU190" s="31"/>
      <c r="JV190" s="31"/>
      <c r="JW190" s="31"/>
      <c r="JX190" s="31"/>
      <c r="JY190" s="31"/>
      <c r="JZ190" s="31"/>
      <c r="KA190" s="31"/>
      <c r="KB190" s="31"/>
      <c r="KC190" s="31"/>
      <c r="KD190" s="31"/>
      <c r="KE190" s="31"/>
      <c r="KF190" s="31"/>
      <c r="KG190" s="31"/>
      <c r="KH190" s="31"/>
      <c r="KI190" s="31"/>
      <c r="KJ190" s="31"/>
      <c r="KK190" s="31"/>
      <c r="KL190" s="31"/>
      <c r="KM190" s="31"/>
      <c r="KN190" s="31"/>
      <c r="KO190" s="31"/>
      <c r="KP190" s="31"/>
      <c r="KQ190" s="31"/>
      <c r="KR190" s="31"/>
      <c r="KS190" s="31"/>
      <c r="KT190" s="31"/>
      <c r="KU190" s="31"/>
      <c r="KV190" s="31"/>
      <c r="KW190" s="31"/>
      <c r="KX190" s="31"/>
      <c r="KY190" s="31"/>
      <c r="KZ190" s="31"/>
      <c r="LA190" s="31"/>
      <c r="LB190" s="31"/>
      <c r="LC190" s="31"/>
      <c r="LD190" s="31"/>
      <c r="LE190" s="31"/>
      <c r="LF190" s="31"/>
      <c r="LG190" s="31"/>
      <c r="LH190" s="31"/>
      <c r="LI190" s="31"/>
      <c r="LJ190" s="31"/>
      <c r="LK190" s="31"/>
      <c r="LL190" s="31"/>
      <c r="LM190" s="31"/>
      <c r="LN190" s="31"/>
      <c r="LO190" s="31"/>
      <c r="LP190" s="31"/>
      <c r="LQ190" s="31"/>
      <c r="LR190" s="31"/>
      <c r="LS190" s="31"/>
      <c r="LT190" s="31"/>
      <c r="LU190" s="31"/>
      <c r="LV190" s="31"/>
      <c r="LW190" s="31"/>
      <c r="LX190" s="31"/>
      <c r="LY190" s="31"/>
      <c r="LZ190" s="31"/>
      <c r="MA190" s="31"/>
      <c r="MB190" s="31"/>
      <c r="MC190" s="31"/>
      <c r="MD190" s="31"/>
      <c r="ME190" s="31"/>
      <c r="MF190" s="31"/>
      <c r="MG190" s="31"/>
      <c r="MH190" s="31"/>
      <c r="MI190" s="31"/>
      <c r="MJ190" s="31"/>
      <c r="MK190" s="31"/>
      <c r="ML190" s="31"/>
      <c r="MM190" s="31"/>
      <c r="MN190" s="31"/>
      <c r="MO190" s="31"/>
      <c r="MP190" s="31"/>
      <c r="MQ190" s="31"/>
      <c r="MR190" s="31"/>
      <c r="MS190" s="31"/>
      <c r="MT190" s="31"/>
      <c r="MU190" s="31"/>
      <c r="MV190" s="31"/>
      <c r="MW190" s="31"/>
      <c r="MX190" s="31"/>
      <c r="MY190" s="31"/>
      <c r="MZ190" s="31"/>
      <c r="NA190" s="31"/>
      <c r="NB190" s="31"/>
      <c r="NC190" s="31"/>
      <c r="ND190" s="31"/>
      <c r="NE190" s="31">
        <v>1.255787037037037E-2</v>
      </c>
      <c r="NF190" s="31"/>
      <c r="NG190" s="31"/>
      <c r="NH190" s="31"/>
      <c r="NI190" s="31"/>
      <c r="NJ190" s="31"/>
      <c r="NK190" s="31"/>
      <c r="NL190" s="31"/>
      <c r="NM190" s="31"/>
      <c r="NN190" s="31"/>
      <c r="NO190" s="31"/>
      <c r="NP190" s="31"/>
      <c r="NQ190" s="31"/>
      <c r="NR190" s="31"/>
      <c r="NS190" s="31"/>
      <c r="NT190" s="31"/>
      <c r="NU190" s="31"/>
      <c r="NV190" s="31"/>
      <c r="NW190" s="31"/>
      <c r="NX190" s="31"/>
      <c r="NY190" s="31"/>
      <c r="NZ190" s="31"/>
      <c r="OA190" s="31"/>
      <c r="OB190" s="31"/>
      <c r="OC190" s="31"/>
      <c r="OD190" s="31"/>
      <c r="OE190" s="31"/>
      <c r="OF190" s="31"/>
      <c r="OG190" s="31"/>
      <c r="OH190" s="31"/>
      <c r="OI190" s="31"/>
      <c r="OJ190" s="31"/>
      <c r="OK190" s="31"/>
      <c r="OL190" s="31"/>
      <c r="OM190" s="31"/>
      <c r="ON190" s="31"/>
      <c r="OO190" s="31"/>
    </row>
    <row r="191" spans="1:405" x14ac:dyDescent="0.2">
      <c r="A191" s="80" t="s">
        <v>6</v>
      </c>
      <c r="B191" s="104" t="s">
        <v>306</v>
      </c>
      <c r="C191" s="104" t="s">
        <v>207</v>
      </c>
      <c r="D191" s="104" t="s">
        <v>145</v>
      </c>
      <c r="E191" s="214" t="s">
        <v>302</v>
      </c>
      <c r="F191" s="215" t="str">
        <f t="shared" si="166"/>
        <v xml:space="preserve"> </v>
      </c>
      <c r="G191" s="215" t="str">
        <f t="shared" si="167"/>
        <v xml:space="preserve"> </v>
      </c>
      <c r="H191" s="215" t="str">
        <f t="shared" si="168"/>
        <v xml:space="preserve"> </v>
      </c>
      <c r="I191" s="215" t="str">
        <f t="shared" si="169"/>
        <v xml:space="preserve"> </v>
      </c>
      <c r="J191" s="215" t="str">
        <f t="shared" si="170"/>
        <v xml:space="preserve"> </v>
      </c>
      <c r="K191" s="215" t="str">
        <f t="shared" si="171"/>
        <v xml:space="preserve"> </v>
      </c>
      <c r="L191" s="215" t="str">
        <f t="shared" si="172"/>
        <v xml:space="preserve"> </v>
      </c>
      <c r="M191" s="215" t="str">
        <f t="shared" si="173"/>
        <v xml:space="preserve"> </v>
      </c>
      <c r="N191" s="215" t="str">
        <f t="shared" si="174"/>
        <v xml:space="preserve"> </v>
      </c>
      <c r="O191" s="215" t="str">
        <f t="shared" si="175"/>
        <v xml:space="preserve"> </v>
      </c>
      <c r="P191" s="215" t="str">
        <f t="shared" si="176"/>
        <v xml:space="preserve"> </v>
      </c>
      <c r="Q191" s="215" t="str">
        <f t="shared" si="177"/>
        <v xml:space="preserve"> </v>
      </c>
      <c r="R191" s="215">
        <f t="shared" si="178"/>
        <v>1.3055555555555556E-2</v>
      </c>
      <c r="S191" s="215" t="str">
        <f t="shared" si="179"/>
        <v xml:space="preserve"> </v>
      </c>
      <c r="T191" s="215" t="str">
        <f t="shared" si="180"/>
        <v xml:space="preserve"> </v>
      </c>
      <c r="U191" s="215" t="str">
        <f t="shared" si="145"/>
        <v xml:space="preserve"> </v>
      </c>
      <c r="V191" s="93">
        <f t="shared" si="181"/>
        <v>1.3055555555555556E-2</v>
      </c>
      <c r="W191" s="82">
        <f t="shared" si="182"/>
        <v>1</v>
      </c>
      <c r="X191" s="99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  <c r="IW191" s="31"/>
      <c r="IX191" s="31"/>
      <c r="IY191" s="31"/>
      <c r="IZ191" s="31"/>
      <c r="JA191" s="31"/>
      <c r="JB191" s="31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1"/>
      <c r="JP191" s="31"/>
      <c r="JQ191" s="31"/>
      <c r="JR191" s="31"/>
      <c r="JS191" s="31"/>
      <c r="JT191" s="31"/>
      <c r="JU191" s="31"/>
      <c r="JV191" s="31"/>
      <c r="JW191" s="31"/>
      <c r="JX191" s="31"/>
      <c r="JY191" s="31"/>
      <c r="JZ191" s="31"/>
      <c r="KA191" s="31"/>
      <c r="KB191" s="31"/>
      <c r="KC191" s="31"/>
      <c r="KD191" s="31"/>
      <c r="KE191" s="31"/>
      <c r="KF191" s="31"/>
      <c r="KG191" s="31"/>
      <c r="KH191" s="31"/>
      <c r="KI191" s="31"/>
      <c r="KJ191" s="31"/>
      <c r="KK191" s="31"/>
      <c r="KL191" s="31"/>
      <c r="KM191" s="31"/>
      <c r="KN191" s="31"/>
      <c r="KO191" s="31"/>
      <c r="KP191" s="31">
        <v>1.3055555555555556E-2</v>
      </c>
      <c r="KQ191" s="31"/>
      <c r="KR191" s="31"/>
      <c r="KS191" s="31"/>
      <c r="KT191" s="31"/>
      <c r="KU191" s="31"/>
      <c r="KV191" s="31"/>
      <c r="KW191" s="31"/>
      <c r="KX191" s="31"/>
      <c r="KY191" s="31"/>
      <c r="KZ191" s="31"/>
      <c r="LA191" s="31"/>
      <c r="LB191" s="31"/>
      <c r="LC191" s="31"/>
      <c r="LD191" s="31"/>
      <c r="LE191" s="31"/>
      <c r="LF191" s="31"/>
      <c r="LG191" s="31"/>
      <c r="LH191" s="31"/>
      <c r="LI191" s="31"/>
      <c r="LJ191" s="31"/>
      <c r="LK191" s="31"/>
      <c r="LL191" s="31"/>
      <c r="LM191" s="31"/>
      <c r="LN191" s="31"/>
      <c r="LO191" s="31"/>
      <c r="LP191" s="31"/>
      <c r="LQ191" s="31"/>
      <c r="LR191" s="31"/>
      <c r="LS191" s="31"/>
      <c r="LT191" s="31"/>
      <c r="LU191" s="31"/>
      <c r="LV191" s="31"/>
      <c r="LW191" s="31"/>
      <c r="LX191" s="31"/>
      <c r="LY191" s="31"/>
      <c r="LZ191" s="31"/>
      <c r="MA191" s="31"/>
      <c r="MB191" s="31"/>
      <c r="MC191" s="31"/>
      <c r="MD191" s="31"/>
      <c r="ME191" s="31"/>
      <c r="MF191" s="31"/>
      <c r="MG191" s="31"/>
      <c r="MH191" s="31"/>
      <c r="MI191" s="31"/>
      <c r="MJ191" s="31"/>
      <c r="MK191" s="31"/>
      <c r="ML191" s="31"/>
      <c r="MM191" s="31"/>
      <c r="MN191" s="31"/>
      <c r="MO191" s="31"/>
      <c r="MP191" s="31"/>
      <c r="MQ191" s="31"/>
      <c r="MR191" s="31"/>
      <c r="MS191" s="31"/>
      <c r="MT191" s="31"/>
      <c r="MU191" s="31"/>
      <c r="MV191" s="31"/>
      <c r="MW191" s="31"/>
      <c r="MX191" s="31"/>
      <c r="MY191" s="31"/>
      <c r="MZ191" s="31"/>
      <c r="NA191" s="31"/>
      <c r="NB191" s="31"/>
      <c r="NC191" s="31"/>
      <c r="ND191" s="31"/>
      <c r="NE191" s="31"/>
      <c r="NF191" s="31"/>
      <c r="NG191" s="31"/>
      <c r="NH191" s="31"/>
      <c r="NI191" s="31"/>
      <c r="NJ191" s="31"/>
      <c r="NK191" s="31"/>
      <c r="NL191" s="31"/>
      <c r="NM191" s="31"/>
      <c r="NN191" s="31"/>
      <c r="NO191" s="31"/>
      <c r="NP191" s="31"/>
      <c r="NQ191" s="31"/>
      <c r="NR191" s="31"/>
      <c r="NS191" s="31"/>
      <c r="NT191" s="31"/>
      <c r="NU191" s="31"/>
      <c r="NV191" s="31"/>
      <c r="NW191" s="31"/>
      <c r="NX191" s="31"/>
      <c r="NY191" s="31"/>
      <c r="NZ191" s="31"/>
      <c r="OA191" s="31"/>
      <c r="OB191" s="31"/>
      <c r="OC191" s="31"/>
      <c r="OD191" s="31"/>
      <c r="OE191" s="31"/>
      <c r="OF191" s="31"/>
      <c r="OG191" s="31"/>
      <c r="OH191" s="31"/>
      <c r="OI191" s="31"/>
      <c r="OJ191" s="31"/>
      <c r="OK191" s="31"/>
      <c r="OL191" s="31"/>
      <c r="OM191" s="31"/>
      <c r="ON191" s="31"/>
      <c r="OO191" s="31"/>
    </row>
    <row r="192" spans="1:405" x14ac:dyDescent="0.2">
      <c r="A192" s="80" t="s">
        <v>205</v>
      </c>
      <c r="B192" s="104" t="s">
        <v>83</v>
      </c>
      <c r="C192" s="104" t="s">
        <v>213</v>
      </c>
      <c r="D192" s="104" t="s">
        <v>122</v>
      </c>
      <c r="E192" s="214" t="s">
        <v>302</v>
      </c>
      <c r="F192" s="215" t="str">
        <f t="shared" si="166"/>
        <v xml:space="preserve"> </v>
      </c>
      <c r="G192" s="215" t="str">
        <f t="shared" si="167"/>
        <v xml:space="preserve"> </v>
      </c>
      <c r="H192" s="215" t="str">
        <f t="shared" si="168"/>
        <v xml:space="preserve"> </v>
      </c>
      <c r="I192" s="215" t="str">
        <f t="shared" si="169"/>
        <v xml:space="preserve"> </v>
      </c>
      <c r="J192" s="215" t="str">
        <f t="shared" si="170"/>
        <v xml:space="preserve"> </v>
      </c>
      <c r="K192" s="215" t="str">
        <f t="shared" si="171"/>
        <v xml:space="preserve"> </v>
      </c>
      <c r="L192" s="215" t="str">
        <f t="shared" si="172"/>
        <v xml:space="preserve"> </v>
      </c>
      <c r="M192" s="215" t="str">
        <f t="shared" si="173"/>
        <v xml:space="preserve"> </v>
      </c>
      <c r="N192" s="215" t="str">
        <f t="shared" si="174"/>
        <v xml:space="preserve"> </v>
      </c>
      <c r="O192" s="215" t="str">
        <f t="shared" si="175"/>
        <v xml:space="preserve"> </v>
      </c>
      <c r="P192" s="215" t="str">
        <f t="shared" si="176"/>
        <v xml:space="preserve"> </v>
      </c>
      <c r="Q192" s="215" t="str">
        <f t="shared" si="177"/>
        <v xml:space="preserve"> </v>
      </c>
      <c r="R192" s="215">
        <f t="shared" si="178"/>
        <v>1.3454861111111112E-2</v>
      </c>
      <c r="S192" s="215">
        <f t="shared" si="179"/>
        <v>1.4201388888888888E-2</v>
      </c>
      <c r="T192" s="215" t="str">
        <f t="shared" si="180"/>
        <v xml:space="preserve"> </v>
      </c>
      <c r="U192" s="215" t="str">
        <f t="shared" si="145"/>
        <v xml:space="preserve"> </v>
      </c>
      <c r="V192" s="93">
        <f t="shared" si="181"/>
        <v>1.3252314814814814E-2</v>
      </c>
      <c r="W192" s="82">
        <f t="shared" si="182"/>
        <v>3</v>
      </c>
      <c r="X192" s="99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  <c r="IW192" s="31"/>
      <c r="IX192" s="31"/>
      <c r="IY192" s="31"/>
      <c r="IZ192" s="31"/>
      <c r="JA192" s="31"/>
      <c r="JB192" s="31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1"/>
      <c r="JP192" s="31"/>
      <c r="JQ192" s="31"/>
      <c r="JR192" s="31"/>
      <c r="JS192" s="31"/>
      <c r="JT192" s="31"/>
      <c r="JU192" s="31"/>
      <c r="JV192" s="31"/>
      <c r="JW192" s="31"/>
      <c r="JX192" s="31"/>
      <c r="JY192" s="31"/>
      <c r="JZ192" s="31"/>
      <c r="KA192" s="31"/>
      <c r="KB192" s="31"/>
      <c r="KC192" s="31"/>
      <c r="KD192" s="31"/>
      <c r="KE192" s="31"/>
      <c r="KF192" s="31"/>
      <c r="KG192" s="31"/>
      <c r="KH192" s="31"/>
      <c r="KI192" s="31"/>
      <c r="KJ192" s="31"/>
      <c r="KK192" s="31"/>
      <c r="KL192" s="31"/>
      <c r="KM192" s="31"/>
      <c r="KN192" s="31"/>
      <c r="KO192" s="31"/>
      <c r="KP192" s="31"/>
      <c r="KQ192" s="31"/>
      <c r="KR192" s="31"/>
      <c r="KS192" s="31"/>
      <c r="KT192" s="31"/>
      <c r="KU192" s="31"/>
      <c r="KV192" s="31"/>
      <c r="KW192" s="31"/>
      <c r="KX192" s="31"/>
      <c r="KY192" s="31"/>
      <c r="KZ192" s="31">
        <v>1.3657407407407408E-2</v>
      </c>
      <c r="LA192" s="31">
        <v>1.3252314814814814E-2</v>
      </c>
      <c r="LB192" s="31"/>
      <c r="LC192" s="31"/>
      <c r="LD192" s="31"/>
      <c r="LE192" s="31"/>
      <c r="LF192" s="31"/>
      <c r="LG192" s="31"/>
      <c r="LH192" s="31"/>
      <c r="LI192" s="31"/>
      <c r="LJ192" s="31"/>
      <c r="LK192" s="31"/>
      <c r="LL192" s="31"/>
      <c r="LM192" s="31"/>
      <c r="LN192" s="31"/>
      <c r="LO192" s="31"/>
      <c r="LP192" s="31"/>
      <c r="LQ192" s="31"/>
      <c r="LR192" s="31"/>
      <c r="LS192" s="31"/>
      <c r="LT192" s="31">
        <v>1.4201388888888888E-2</v>
      </c>
      <c r="LU192" s="31"/>
      <c r="LV192" s="31"/>
      <c r="LW192" s="31"/>
      <c r="LX192" s="31"/>
      <c r="LY192" s="31"/>
      <c r="LZ192" s="31"/>
      <c r="MA192" s="31"/>
      <c r="MB192" s="31"/>
      <c r="MC192" s="31"/>
      <c r="MD192" s="31"/>
      <c r="ME192" s="31"/>
      <c r="MF192" s="31"/>
      <c r="MG192" s="31"/>
      <c r="MH192" s="31"/>
      <c r="MI192" s="31"/>
      <c r="MJ192" s="31"/>
      <c r="MK192" s="31"/>
      <c r="ML192" s="31"/>
      <c r="MM192" s="31"/>
      <c r="MN192" s="31"/>
      <c r="MO192" s="31"/>
      <c r="MP192" s="31"/>
      <c r="MQ192" s="31"/>
      <c r="MR192" s="31"/>
      <c r="MS192" s="31"/>
      <c r="MT192" s="31"/>
      <c r="MU192" s="31"/>
      <c r="MV192" s="31"/>
      <c r="MW192" s="31"/>
      <c r="MX192" s="31"/>
      <c r="MY192" s="31"/>
      <c r="MZ192" s="31"/>
      <c r="NA192" s="31"/>
      <c r="NB192" s="31"/>
      <c r="NC192" s="31"/>
      <c r="ND192" s="31"/>
      <c r="NE192" s="31"/>
      <c r="NF192" s="31"/>
      <c r="NG192" s="31"/>
      <c r="NH192" s="31"/>
      <c r="NI192" s="31"/>
      <c r="NJ192" s="31"/>
      <c r="NK192" s="31"/>
      <c r="NL192" s="31"/>
      <c r="NM192" s="31"/>
      <c r="NN192" s="31"/>
      <c r="NO192" s="31"/>
      <c r="NP192" s="31"/>
      <c r="NQ192" s="31"/>
      <c r="NR192" s="31"/>
      <c r="NS192" s="31"/>
      <c r="NT192" s="31"/>
      <c r="NU192" s="31"/>
      <c r="NV192" s="31"/>
      <c r="NW192" s="31"/>
      <c r="NX192" s="31"/>
      <c r="NY192" s="31"/>
      <c r="NZ192" s="31"/>
      <c r="OA192" s="31"/>
      <c r="OB192" s="31"/>
      <c r="OC192" s="31"/>
      <c r="OD192" s="31"/>
      <c r="OE192" s="31"/>
      <c r="OF192" s="31"/>
      <c r="OG192" s="31"/>
      <c r="OH192" s="31"/>
      <c r="OI192" s="31"/>
      <c r="OJ192" s="31"/>
      <c r="OK192" s="31"/>
      <c r="OL192" s="31"/>
      <c r="OM192" s="31"/>
      <c r="ON192" s="31"/>
      <c r="OO192" s="31"/>
    </row>
    <row r="193" spans="1:405" x14ac:dyDescent="0.2">
      <c r="A193" s="80" t="s">
        <v>213</v>
      </c>
      <c r="B193" s="104" t="s">
        <v>205</v>
      </c>
      <c r="C193" s="104" t="s">
        <v>122</v>
      </c>
      <c r="D193" s="104" t="s">
        <v>123</v>
      </c>
      <c r="E193" s="214" t="s">
        <v>302</v>
      </c>
      <c r="F193" s="215" t="str">
        <f t="shared" si="166"/>
        <v xml:space="preserve"> </v>
      </c>
      <c r="G193" s="215" t="str">
        <f t="shared" si="167"/>
        <v xml:space="preserve"> </v>
      </c>
      <c r="H193" s="215" t="str">
        <f t="shared" si="168"/>
        <v xml:space="preserve"> </v>
      </c>
      <c r="I193" s="215" t="str">
        <f t="shared" si="169"/>
        <v xml:space="preserve"> </v>
      </c>
      <c r="J193" s="215" t="str">
        <f t="shared" si="170"/>
        <v xml:space="preserve"> </v>
      </c>
      <c r="K193" s="215" t="str">
        <f t="shared" si="171"/>
        <v xml:space="preserve"> </v>
      </c>
      <c r="L193" s="215" t="str">
        <f t="shared" si="172"/>
        <v xml:space="preserve"> </v>
      </c>
      <c r="M193" s="215" t="str">
        <f t="shared" si="173"/>
        <v xml:space="preserve"> </v>
      </c>
      <c r="N193" s="215" t="str">
        <f t="shared" si="174"/>
        <v xml:space="preserve"> </v>
      </c>
      <c r="O193" s="215" t="str">
        <f t="shared" si="175"/>
        <v xml:space="preserve"> </v>
      </c>
      <c r="P193" s="215" t="str">
        <f t="shared" si="176"/>
        <v xml:space="preserve"> </v>
      </c>
      <c r="Q193" s="215" t="str">
        <f t="shared" si="177"/>
        <v xml:space="preserve"> </v>
      </c>
      <c r="R193" s="215" t="str">
        <f t="shared" si="178"/>
        <v xml:space="preserve"> </v>
      </c>
      <c r="S193" s="215">
        <f t="shared" si="179"/>
        <v>1.4108796296296295E-2</v>
      </c>
      <c r="T193" s="215" t="str">
        <f t="shared" si="180"/>
        <v xml:space="preserve"> </v>
      </c>
      <c r="U193" s="215" t="str">
        <f t="shared" si="145"/>
        <v xml:space="preserve"> </v>
      </c>
      <c r="V193" s="93">
        <f t="shared" si="181"/>
        <v>1.4108796296296295E-2</v>
      </c>
      <c r="W193" s="82">
        <f t="shared" si="182"/>
        <v>1</v>
      </c>
      <c r="X193" s="99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  <c r="IW193" s="31"/>
      <c r="IX193" s="31"/>
      <c r="IY193" s="31"/>
      <c r="IZ193" s="31"/>
      <c r="JA193" s="31"/>
      <c r="JB193" s="31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1"/>
      <c r="JP193" s="31"/>
      <c r="JQ193" s="31"/>
      <c r="JR193" s="31"/>
      <c r="JS193" s="31"/>
      <c r="JT193" s="31"/>
      <c r="JU193" s="31"/>
      <c r="JV193" s="31"/>
      <c r="JW193" s="31"/>
      <c r="JX193" s="31"/>
      <c r="JY193" s="31"/>
      <c r="JZ193" s="31"/>
      <c r="KA193" s="31"/>
      <c r="KB193" s="31"/>
      <c r="KC193" s="31"/>
      <c r="KD193" s="31"/>
      <c r="KE193" s="31"/>
      <c r="KF193" s="31"/>
      <c r="KG193" s="31"/>
      <c r="KH193" s="31"/>
      <c r="KI193" s="31"/>
      <c r="KJ193" s="31"/>
      <c r="KK193" s="31"/>
      <c r="KL193" s="31"/>
      <c r="KM193" s="31"/>
      <c r="KN193" s="31"/>
      <c r="KO193" s="31"/>
      <c r="KP193" s="31"/>
      <c r="KQ193" s="31"/>
      <c r="KR193" s="31"/>
      <c r="KS193" s="31"/>
      <c r="KT193" s="31"/>
      <c r="KU193" s="31"/>
      <c r="KV193" s="31"/>
      <c r="KW193" s="31"/>
      <c r="KX193" s="31"/>
      <c r="KY193" s="31"/>
      <c r="KZ193" s="31"/>
      <c r="LA193" s="31"/>
      <c r="LB193" s="31"/>
      <c r="LC193" s="31"/>
      <c r="LD193" s="31"/>
      <c r="LE193" s="31"/>
      <c r="LF193" s="31"/>
      <c r="LG193" s="31"/>
      <c r="LH193" s="31"/>
      <c r="LI193" s="31"/>
      <c r="LJ193" s="31"/>
      <c r="LK193" s="31"/>
      <c r="LL193" s="31"/>
      <c r="LM193" s="31"/>
      <c r="LN193" s="31"/>
      <c r="LO193" s="31"/>
      <c r="LP193" s="31"/>
      <c r="LQ193" s="31"/>
      <c r="LR193" s="31"/>
      <c r="LS193" s="31"/>
      <c r="LT193" s="31"/>
      <c r="LU193" s="31">
        <v>1.4108796296296295E-2</v>
      </c>
      <c r="LV193" s="31"/>
      <c r="LW193" s="31"/>
      <c r="LX193" s="31"/>
      <c r="LY193" s="31"/>
      <c r="LZ193" s="31"/>
      <c r="MA193" s="31"/>
      <c r="MB193" s="31"/>
      <c r="MC193" s="31"/>
      <c r="MD193" s="31"/>
      <c r="ME193" s="31"/>
      <c r="MF193" s="31"/>
      <c r="MG193" s="31"/>
      <c r="MH193" s="31"/>
      <c r="MI193" s="31"/>
      <c r="MJ193" s="31"/>
      <c r="MK193" s="31"/>
      <c r="ML193" s="31"/>
      <c r="MM193" s="31"/>
      <c r="MN193" s="31"/>
      <c r="MO193" s="31"/>
      <c r="MP193" s="31"/>
      <c r="MQ193" s="31"/>
      <c r="MR193" s="31"/>
      <c r="MS193" s="31"/>
      <c r="MT193" s="31"/>
      <c r="MU193" s="31"/>
      <c r="MV193" s="31"/>
      <c r="MW193" s="31"/>
      <c r="MX193" s="31"/>
      <c r="MY193" s="31"/>
      <c r="MZ193" s="31"/>
      <c r="NA193" s="31"/>
      <c r="NB193" s="31"/>
      <c r="NC193" s="31"/>
      <c r="ND193" s="31"/>
      <c r="NE193" s="31"/>
      <c r="NF193" s="31"/>
      <c r="NG193" s="31"/>
      <c r="NH193" s="31"/>
      <c r="NI193" s="31"/>
      <c r="NJ193" s="31"/>
      <c r="NK193" s="31"/>
      <c r="NL193" s="31"/>
      <c r="NM193" s="31"/>
      <c r="NN193" s="31"/>
      <c r="NO193" s="31"/>
      <c r="NP193" s="31"/>
      <c r="NQ193" s="31"/>
      <c r="NR193" s="31"/>
      <c r="NS193" s="31"/>
      <c r="NT193" s="31"/>
      <c r="NU193" s="31"/>
      <c r="NV193" s="31"/>
      <c r="NW193" s="31"/>
      <c r="NX193" s="31"/>
      <c r="NY193" s="31"/>
      <c r="NZ193" s="31"/>
      <c r="OA193" s="31"/>
      <c r="OB193" s="31"/>
      <c r="OC193" s="31"/>
      <c r="OD193" s="31"/>
      <c r="OE193" s="31"/>
      <c r="OF193" s="31"/>
      <c r="OG193" s="31"/>
      <c r="OH193" s="31"/>
      <c r="OI193" s="31"/>
      <c r="OJ193" s="31"/>
      <c r="OK193" s="31"/>
      <c r="OL193" s="31"/>
      <c r="OM193" s="31"/>
      <c r="ON193" s="31"/>
      <c r="OO193" s="31"/>
    </row>
    <row r="194" spans="1:405" x14ac:dyDescent="0.2">
      <c r="A194" s="80" t="s">
        <v>145</v>
      </c>
      <c r="B194" s="104" t="s">
        <v>38</v>
      </c>
      <c r="C194" s="104" t="s">
        <v>11</v>
      </c>
      <c r="D194" s="104" t="s">
        <v>120</v>
      </c>
      <c r="E194" s="214" t="s">
        <v>302</v>
      </c>
      <c r="F194" s="215" t="str">
        <f t="shared" si="166"/>
        <v xml:space="preserve"> </v>
      </c>
      <c r="G194" s="215" t="str">
        <f t="shared" si="167"/>
        <v xml:space="preserve"> </v>
      </c>
      <c r="H194" s="215" t="str">
        <f t="shared" si="168"/>
        <v xml:space="preserve"> </v>
      </c>
      <c r="I194" s="215" t="str">
        <f t="shared" si="169"/>
        <v xml:space="preserve"> </v>
      </c>
      <c r="J194" s="215" t="str">
        <f t="shared" si="170"/>
        <v xml:space="preserve"> </v>
      </c>
      <c r="K194" s="215" t="str">
        <f t="shared" si="171"/>
        <v xml:space="preserve"> </v>
      </c>
      <c r="L194" s="215" t="str">
        <f t="shared" si="172"/>
        <v xml:space="preserve"> </v>
      </c>
      <c r="M194" s="215" t="str">
        <f t="shared" si="173"/>
        <v xml:space="preserve"> </v>
      </c>
      <c r="N194" s="215" t="str">
        <f t="shared" si="174"/>
        <v xml:space="preserve"> </v>
      </c>
      <c r="O194" s="215" t="str">
        <f t="shared" si="175"/>
        <v xml:space="preserve"> </v>
      </c>
      <c r="P194" s="215" t="str">
        <f t="shared" si="176"/>
        <v xml:space="preserve"> </v>
      </c>
      <c r="Q194" s="215" t="str">
        <f t="shared" si="177"/>
        <v xml:space="preserve"> </v>
      </c>
      <c r="R194" s="215" t="str">
        <f t="shared" si="178"/>
        <v xml:space="preserve"> </v>
      </c>
      <c r="S194" s="215" t="str">
        <f t="shared" si="179"/>
        <v xml:space="preserve"> </v>
      </c>
      <c r="T194" s="215" t="str">
        <f t="shared" si="180"/>
        <v xml:space="preserve"> </v>
      </c>
      <c r="U194" s="215" t="str">
        <f t="shared" si="145"/>
        <v xml:space="preserve"> </v>
      </c>
      <c r="V194" s="93" t="str">
        <f t="shared" si="181"/>
        <v xml:space="preserve"> </v>
      </c>
      <c r="W194" s="82">
        <f t="shared" si="182"/>
        <v>1</v>
      </c>
      <c r="X194" s="99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  <c r="KC194" s="31"/>
      <c r="KD194" s="31"/>
      <c r="KE194" s="31"/>
      <c r="KF194" s="31"/>
      <c r="KG194" s="31"/>
      <c r="KH194" s="31"/>
      <c r="KI194" s="31"/>
      <c r="KJ194" s="31"/>
      <c r="KK194" s="31"/>
      <c r="KL194" s="31"/>
      <c r="KM194" s="31"/>
      <c r="KN194" s="31"/>
      <c r="KO194" s="31"/>
      <c r="KP194" s="31"/>
      <c r="KQ194" s="31"/>
      <c r="KR194" s="31"/>
      <c r="KS194" s="31"/>
      <c r="KT194" s="31"/>
      <c r="KU194" s="31"/>
      <c r="KV194" s="31"/>
      <c r="KW194" s="31"/>
      <c r="KX194" s="31"/>
      <c r="KY194" s="31"/>
      <c r="KZ194" s="31"/>
      <c r="LA194" s="31"/>
      <c r="LB194" s="31"/>
      <c r="LC194" s="31"/>
      <c r="LD194" s="31"/>
      <c r="LE194" s="31"/>
      <c r="LF194" s="31"/>
      <c r="LG194" s="31"/>
      <c r="LH194" s="31"/>
      <c r="LI194" s="31"/>
      <c r="LJ194" s="31"/>
      <c r="LK194" s="31"/>
      <c r="LL194" s="31"/>
      <c r="LM194" s="31"/>
      <c r="LN194" s="31"/>
      <c r="LO194" s="31"/>
      <c r="LP194" s="31"/>
      <c r="LQ194" s="31"/>
      <c r="LR194" s="31"/>
      <c r="LS194" s="31"/>
      <c r="LT194" s="31"/>
      <c r="LU194" s="31"/>
      <c r="LV194" s="31"/>
      <c r="LW194" s="31"/>
      <c r="LX194" s="31"/>
      <c r="LY194" s="31"/>
      <c r="LZ194" s="31"/>
      <c r="MA194" s="31"/>
      <c r="MB194" s="31"/>
      <c r="MC194" s="31" t="s">
        <v>345</v>
      </c>
      <c r="MD194" s="31"/>
      <c r="ME194" s="31"/>
      <c r="MF194" s="31"/>
      <c r="MG194" s="31"/>
      <c r="MH194" s="31"/>
      <c r="MI194" s="31"/>
      <c r="MJ194" s="31"/>
      <c r="MK194" s="31"/>
      <c r="ML194" s="31"/>
      <c r="MM194" s="31"/>
      <c r="MN194" s="31"/>
      <c r="MO194" s="31"/>
      <c r="MP194" s="31"/>
      <c r="MQ194" s="31"/>
      <c r="MR194" s="31"/>
      <c r="MS194" s="31"/>
      <c r="MT194" s="31"/>
      <c r="MU194" s="31"/>
      <c r="MV194" s="31"/>
      <c r="MW194" s="31"/>
      <c r="MX194" s="31"/>
      <c r="MY194" s="31"/>
      <c r="MZ194" s="31"/>
      <c r="NA194" s="31"/>
      <c r="NB194" s="31"/>
      <c r="NC194" s="31"/>
      <c r="ND194" s="31"/>
      <c r="NE194" s="31"/>
      <c r="NF194" s="31"/>
      <c r="NG194" s="31"/>
      <c r="NH194" s="31"/>
      <c r="NI194" s="31"/>
      <c r="NJ194" s="31"/>
      <c r="NK194" s="31"/>
      <c r="NL194" s="31"/>
      <c r="NM194" s="31"/>
      <c r="NN194" s="31"/>
      <c r="NO194" s="31"/>
      <c r="NP194" s="31"/>
      <c r="NQ194" s="31"/>
      <c r="NR194" s="31"/>
      <c r="NS194" s="31"/>
      <c r="NT194" s="31"/>
      <c r="NU194" s="31"/>
      <c r="NV194" s="31"/>
      <c r="NW194" s="31"/>
      <c r="NX194" s="31"/>
      <c r="NY194" s="31"/>
      <c r="NZ194" s="31"/>
      <c r="OA194" s="31"/>
      <c r="OB194" s="31"/>
      <c r="OC194" s="31"/>
      <c r="OD194" s="31"/>
      <c r="OE194" s="31"/>
      <c r="OF194" s="31"/>
      <c r="OG194" s="31"/>
      <c r="OH194" s="31"/>
      <c r="OI194" s="31"/>
      <c r="OJ194" s="31"/>
      <c r="OK194" s="31"/>
      <c r="OL194" s="31"/>
      <c r="OM194" s="31"/>
      <c r="ON194" s="31"/>
      <c r="OO194" s="31"/>
    </row>
    <row r="195" spans="1:405" x14ac:dyDescent="0.2">
      <c r="A195" s="80" t="s">
        <v>145</v>
      </c>
      <c r="B195" s="104" t="s">
        <v>112</v>
      </c>
      <c r="C195" s="104" t="s">
        <v>11</v>
      </c>
      <c r="D195" s="104" t="s">
        <v>132</v>
      </c>
      <c r="E195" s="214" t="s">
        <v>302</v>
      </c>
      <c r="F195" s="215" t="str">
        <f t="shared" ref="F195" si="200">IF(ISERROR(AVERAGE(Y195:AD195))," ",AVERAGE(Y195:AD195))</f>
        <v xml:space="preserve"> </v>
      </c>
      <c r="G195" s="215" t="str">
        <f t="shared" ref="G195" si="201">IF(ISERROR(AVERAGE(AE195:AW195))," ",AVERAGE(AE195:AW195))</f>
        <v xml:space="preserve"> </v>
      </c>
      <c r="H195" s="215" t="str">
        <f t="shared" ref="H195" si="202">IF(ISERROR(AVERAGE(AY195:BX195))," ",AVERAGE(AY195:BX195))</f>
        <v xml:space="preserve"> </v>
      </c>
      <c r="I195" s="215" t="str">
        <f t="shared" ref="I195" si="203">IF(ISERROR(AVERAGE(BY195:CN195))," ",AVERAGE(BY195:CN195))</f>
        <v xml:space="preserve"> </v>
      </c>
      <c r="J195" s="215" t="str">
        <f t="shared" ref="J195" si="204">IF(ISERROR(AVERAGE(CQ195:DM195))," ",AVERAGE(CQ195:DM195))</f>
        <v xml:space="preserve"> </v>
      </c>
      <c r="K195" s="215" t="str">
        <f t="shared" ref="K195" si="205">IF(ISERROR(AVERAGE(DN195:EK195))," ",AVERAGE(DN195:EK195))</f>
        <v xml:space="preserve"> </v>
      </c>
      <c r="L195" s="215" t="str">
        <f t="shared" ref="L195" si="206">IF(ISERROR(AVERAGE(EL195:FG195))," ",AVERAGE(EL195:FG195))</f>
        <v xml:space="preserve"> </v>
      </c>
      <c r="M195" s="215" t="str">
        <f t="shared" ref="M195" si="207">IF(ISERROR(AVERAGE(FH195:GG195))," ",AVERAGE(FH195:GG195))</f>
        <v xml:space="preserve"> </v>
      </c>
      <c r="N195" s="215" t="str">
        <f t="shared" ref="N195" si="208">IF(ISERROR(AVERAGE(GH195:HG195))," ",AVERAGE(GH195:HG195))</f>
        <v xml:space="preserve"> </v>
      </c>
      <c r="O195" s="215" t="str">
        <f t="shared" ref="O195" si="209">IF(ISERROR(AVERAGE(HH195:IG195))," ",AVERAGE(HH195:IG195))</f>
        <v xml:space="preserve"> </v>
      </c>
      <c r="P195" s="215" t="str">
        <f t="shared" ref="P195" si="210">IF(ISERROR(AVERAGE(IH195:JE195))," ",AVERAGE(IH195:JE195))</f>
        <v xml:space="preserve"> </v>
      </c>
      <c r="Q195" s="215" t="str">
        <f t="shared" ref="Q195" si="211">IF(ISERROR(AVERAGE(JG195:KI195))," ",AVERAGE(JG195:KI195))</f>
        <v xml:space="preserve"> </v>
      </c>
      <c r="R195" s="215" t="str">
        <f t="shared" ref="R195" si="212">IF(ISERROR(AVERAGE(KJ195:LH195))," ",AVERAGE(KJ195:LH195))</f>
        <v xml:space="preserve"> </v>
      </c>
      <c r="S195" s="215" t="str">
        <f t="shared" ref="S195" si="213">IF(ISERROR(AVERAGE(LI195:MK195))," ",AVERAGE(LI195:MK195))</f>
        <v xml:space="preserve"> </v>
      </c>
      <c r="T195" s="215" t="str">
        <f t="shared" ref="T195" si="214">IF(ISERROR(AVERAGE(MK195:NL195))," ",AVERAGE(MK195:NL195))</f>
        <v xml:space="preserve"> </v>
      </c>
      <c r="U195" s="215">
        <f t="shared" ref="U195" si="215">IF(ISERROR(AVERAGE(NO195:OO195))," ",AVERAGE(NO195:OO195))</f>
        <v>1.292824074074074E-2</v>
      </c>
      <c r="V195" s="93">
        <f t="shared" ref="V195" si="216">IF(MIN(Y195:TB195)=0," ",MIN(Y195:TB195))</f>
        <v>1.275462962962963E-2</v>
      </c>
      <c r="W195" s="82">
        <f t="shared" ref="W195" si="217">COUNTA(Y195:TB195)</f>
        <v>2</v>
      </c>
      <c r="X195" s="99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  <c r="IW195" s="31"/>
      <c r="IX195" s="31"/>
      <c r="IY195" s="31"/>
      <c r="IZ195" s="31"/>
      <c r="JA195" s="31"/>
      <c r="JB195" s="31"/>
      <c r="JC195" s="31"/>
      <c r="JD195" s="31"/>
      <c r="JE195" s="31"/>
      <c r="JF195" s="31"/>
      <c r="JG195" s="31"/>
      <c r="JH195" s="31"/>
      <c r="JI195" s="31"/>
      <c r="JJ195" s="31"/>
      <c r="JK195" s="31"/>
      <c r="JL195" s="31"/>
      <c r="JM195" s="31"/>
      <c r="JN195" s="31"/>
      <c r="JO195" s="31"/>
      <c r="JP195" s="31"/>
      <c r="JQ195" s="31"/>
      <c r="JR195" s="31"/>
      <c r="JS195" s="31"/>
      <c r="JT195" s="31"/>
      <c r="JU195" s="31"/>
      <c r="JV195" s="31"/>
      <c r="JW195" s="31"/>
      <c r="JX195" s="31"/>
      <c r="JY195" s="31"/>
      <c r="JZ195" s="31"/>
      <c r="KA195" s="31"/>
      <c r="KB195" s="31"/>
      <c r="KC195" s="31"/>
      <c r="KD195" s="31"/>
      <c r="KE195" s="31"/>
      <c r="KF195" s="31"/>
      <c r="KG195" s="31"/>
      <c r="KH195" s="31"/>
      <c r="KI195" s="31"/>
      <c r="KJ195" s="31"/>
      <c r="KK195" s="31"/>
      <c r="KL195" s="31"/>
      <c r="KM195" s="31"/>
      <c r="KN195" s="31"/>
      <c r="KO195" s="31"/>
      <c r="KP195" s="31"/>
      <c r="KQ195" s="31"/>
      <c r="KR195" s="31"/>
      <c r="KS195" s="31"/>
      <c r="KT195" s="31"/>
      <c r="KU195" s="31"/>
      <c r="KV195" s="31"/>
      <c r="KW195" s="31"/>
      <c r="KX195" s="31"/>
      <c r="KY195" s="31"/>
      <c r="KZ195" s="31"/>
      <c r="LA195" s="31"/>
      <c r="LB195" s="31"/>
      <c r="LC195" s="31"/>
      <c r="LD195" s="31"/>
      <c r="LE195" s="31"/>
      <c r="LF195" s="31"/>
      <c r="LG195" s="31"/>
      <c r="LH195" s="31"/>
      <c r="LI195" s="31"/>
      <c r="LJ195" s="31"/>
      <c r="LK195" s="31"/>
      <c r="LL195" s="31"/>
      <c r="LM195" s="31"/>
      <c r="LN195" s="31"/>
      <c r="LO195" s="31"/>
      <c r="LP195" s="31"/>
      <c r="LQ195" s="31"/>
      <c r="LR195" s="31"/>
      <c r="LS195" s="31"/>
      <c r="LT195" s="31"/>
      <c r="LU195" s="31"/>
      <c r="LV195" s="31"/>
      <c r="LW195" s="31"/>
      <c r="LX195" s="31"/>
      <c r="LY195" s="31"/>
      <c r="LZ195" s="31"/>
      <c r="MA195" s="31"/>
      <c r="MB195" s="31"/>
      <c r="MC195" s="31"/>
      <c r="MD195" s="31"/>
      <c r="ME195" s="31"/>
      <c r="MF195" s="31"/>
      <c r="MG195" s="31"/>
      <c r="MH195" s="31"/>
      <c r="MI195" s="31"/>
      <c r="MJ195" s="31"/>
      <c r="MK195" s="31"/>
      <c r="ML195" s="31"/>
      <c r="MM195" s="31"/>
      <c r="MN195" s="31"/>
      <c r="MO195" s="31"/>
      <c r="MP195" s="31"/>
      <c r="MQ195" s="31"/>
      <c r="MR195" s="31"/>
      <c r="MS195" s="31"/>
      <c r="MT195" s="31"/>
      <c r="MU195" s="31"/>
      <c r="MV195" s="31"/>
      <c r="MW195" s="31"/>
      <c r="MX195" s="31"/>
      <c r="MY195" s="31"/>
      <c r="MZ195" s="31"/>
      <c r="NA195" s="31"/>
      <c r="NB195" s="31"/>
      <c r="NC195" s="31"/>
      <c r="ND195" s="31"/>
      <c r="NE195" s="31"/>
      <c r="NF195" s="31"/>
      <c r="NG195" s="31"/>
      <c r="NH195" s="31"/>
      <c r="NI195" s="31"/>
      <c r="NJ195" s="31"/>
      <c r="NK195" s="31"/>
      <c r="NL195" s="31"/>
      <c r="NM195" s="31"/>
      <c r="NN195" s="31"/>
      <c r="NO195" s="31"/>
      <c r="NP195" s="31"/>
      <c r="NQ195" s="31"/>
      <c r="NR195" s="31"/>
      <c r="NS195" s="31"/>
      <c r="NT195" s="31"/>
      <c r="NU195" s="31"/>
      <c r="NV195" s="31"/>
      <c r="NW195" s="31"/>
      <c r="NX195" s="31"/>
      <c r="NY195" s="31"/>
      <c r="NZ195" s="31">
        <v>1.3101851851851852E-2</v>
      </c>
      <c r="OA195" s="31"/>
      <c r="OB195" s="31"/>
      <c r="OC195" s="31"/>
      <c r="OD195" s="31"/>
      <c r="OE195" s="31"/>
      <c r="OF195" s="31"/>
      <c r="OG195" s="31">
        <v>1.275462962962963E-2</v>
      </c>
      <c r="OH195" s="31"/>
      <c r="OI195" s="31"/>
      <c r="OJ195" s="31"/>
      <c r="OK195" s="31"/>
      <c r="OL195" s="31"/>
      <c r="OM195" s="31"/>
      <c r="ON195" s="31"/>
      <c r="OO195" s="31"/>
    </row>
    <row r="196" spans="1:405" x14ac:dyDescent="0.2">
      <c r="A196" s="80" t="s">
        <v>145</v>
      </c>
      <c r="B196" s="104" t="s">
        <v>112</v>
      </c>
      <c r="C196" s="104" t="s">
        <v>11</v>
      </c>
      <c r="D196" s="104" t="s">
        <v>231</v>
      </c>
      <c r="E196" s="214" t="s">
        <v>302</v>
      </c>
      <c r="F196" s="215" t="str">
        <f t="shared" si="166"/>
        <v xml:space="preserve"> </v>
      </c>
      <c r="G196" s="215" t="str">
        <f t="shared" si="167"/>
        <v xml:space="preserve"> </v>
      </c>
      <c r="H196" s="215" t="str">
        <f t="shared" si="168"/>
        <v xml:space="preserve"> </v>
      </c>
      <c r="I196" s="215" t="str">
        <f t="shared" si="169"/>
        <v xml:space="preserve"> </v>
      </c>
      <c r="J196" s="215" t="str">
        <f t="shared" si="170"/>
        <v xml:space="preserve"> </v>
      </c>
      <c r="K196" s="215" t="str">
        <f t="shared" si="171"/>
        <v xml:space="preserve"> </v>
      </c>
      <c r="L196" s="215" t="str">
        <f t="shared" si="172"/>
        <v xml:space="preserve"> </v>
      </c>
      <c r="M196" s="215" t="str">
        <f t="shared" si="173"/>
        <v xml:space="preserve"> </v>
      </c>
      <c r="N196" s="215" t="str">
        <f t="shared" si="174"/>
        <v xml:space="preserve"> </v>
      </c>
      <c r="O196" s="215" t="str">
        <f t="shared" si="175"/>
        <v xml:space="preserve"> </v>
      </c>
      <c r="P196" s="215" t="str">
        <f t="shared" si="176"/>
        <v xml:space="preserve"> </v>
      </c>
      <c r="Q196" s="215" t="str">
        <f t="shared" si="177"/>
        <v xml:space="preserve"> </v>
      </c>
      <c r="R196" s="215" t="str">
        <f t="shared" si="178"/>
        <v xml:space="preserve"> </v>
      </c>
      <c r="S196" s="215" t="str">
        <f t="shared" si="179"/>
        <v xml:space="preserve"> </v>
      </c>
      <c r="T196" s="215" t="str">
        <f t="shared" si="180"/>
        <v xml:space="preserve"> </v>
      </c>
      <c r="U196" s="215">
        <f t="shared" si="145"/>
        <v>1.3368055555555557E-2</v>
      </c>
      <c r="V196" s="93">
        <f t="shared" si="181"/>
        <v>1.3368055555555557E-2</v>
      </c>
      <c r="W196" s="82">
        <f t="shared" si="182"/>
        <v>1</v>
      </c>
      <c r="X196" s="99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/>
      <c r="KC196" s="31"/>
      <c r="KD196" s="31"/>
      <c r="KE196" s="31"/>
      <c r="KF196" s="31"/>
      <c r="KG196" s="31"/>
      <c r="KH196" s="31"/>
      <c r="KI196" s="31"/>
      <c r="KJ196" s="31"/>
      <c r="KK196" s="31"/>
      <c r="KL196" s="31"/>
      <c r="KM196" s="31"/>
      <c r="KN196" s="31"/>
      <c r="KO196" s="31"/>
      <c r="KP196" s="31"/>
      <c r="KQ196" s="31"/>
      <c r="KR196" s="31"/>
      <c r="KS196" s="31"/>
      <c r="KT196" s="31"/>
      <c r="KU196" s="31"/>
      <c r="KV196" s="31"/>
      <c r="KW196" s="31"/>
      <c r="KX196" s="31"/>
      <c r="KY196" s="31"/>
      <c r="KZ196" s="31"/>
      <c r="LA196" s="31"/>
      <c r="LB196" s="31"/>
      <c r="LC196" s="31"/>
      <c r="LD196" s="31"/>
      <c r="LE196" s="31"/>
      <c r="LF196" s="31"/>
      <c r="LG196" s="31"/>
      <c r="LH196" s="31"/>
      <c r="LI196" s="31"/>
      <c r="LJ196" s="31"/>
      <c r="LK196" s="31"/>
      <c r="LL196" s="31"/>
      <c r="LM196" s="31"/>
      <c r="LN196" s="31"/>
      <c r="LO196" s="31"/>
      <c r="LP196" s="31"/>
      <c r="LQ196" s="31"/>
      <c r="LR196" s="31"/>
      <c r="LS196" s="31"/>
      <c r="LT196" s="31"/>
      <c r="LU196" s="31"/>
      <c r="LV196" s="31"/>
      <c r="LW196" s="31"/>
      <c r="LX196" s="31"/>
      <c r="LY196" s="31"/>
      <c r="LZ196" s="31"/>
      <c r="MA196" s="31"/>
      <c r="MB196" s="31"/>
      <c r="MC196" s="31"/>
      <c r="MD196" s="31"/>
      <c r="ME196" s="31"/>
      <c r="MF196" s="31"/>
      <c r="MG196" s="31"/>
      <c r="MH196" s="31"/>
      <c r="MI196" s="31"/>
      <c r="MJ196" s="31"/>
      <c r="MK196" s="31"/>
      <c r="ML196" s="31"/>
      <c r="MM196" s="31"/>
      <c r="MN196" s="31"/>
      <c r="MO196" s="31"/>
      <c r="MP196" s="31"/>
      <c r="MQ196" s="31"/>
      <c r="MR196" s="31"/>
      <c r="MS196" s="31"/>
      <c r="MT196" s="31"/>
      <c r="MU196" s="31"/>
      <c r="MV196" s="31"/>
      <c r="MW196" s="31"/>
      <c r="MX196" s="31"/>
      <c r="MY196" s="31"/>
      <c r="MZ196" s="31"/>
      <c r="NA196" s="31"/>
      <c r="NB196" s="31"/>
      <c r="NC196" s="31"/>
      <c r="ND196" s="31"/>
      <c r="NE196" s="31"/>
      <c r="NF196" s="31"/>
      <c r="NG196" s="31"/>
      <c r="NH196" s="31"/>
      <c r="NI196" s="31"/>
      <c r="NJ196" s="31"/>
      <c r="NK196" s="31"/>
      <c r="NL196" s="31"/>
      <c r="NM196" s="31"/>
      <c r="NN196" s="31"/>
      <c r="NO196" s="31"/>
      <c r="NP196" s="31"/>
      <c r="NQ196" s="31"/>
      <c r="NR196" s="31"/>
      <c r="NS196" s="31"/>
      <c r="NT196" s="31"/>
      <c r="NU196" s="31"/>
      <c r="NV196" s="31"/>
      <c r="NW196" s="31"/>
      <c r="NX196" s="31"/>
      <c r="NY196" s="31"/>
      <c r="NZ196" s="31"/>
      <c r="OA196" s="31"/>
      <c r="OB196" s="31"/>
      <c r="OC196" s="31"/>
      <c r="OD196" s="31"/>
      <c r="OE196" s="31"/>
      <c r="OF196" s="31">
        <v>1.3368055555555557E-2</v>
      </c>
      <c r="OG196" s="31"/>
      <c r="OH196" s="31"/>
      <c r="OI196" s="31"/>
      <c r="OJ196" s="31"/>
      <c r="OK196" s="31"/>
      <c r="OL196" s="31"/>
      <c r="OM196" s="31"/>
      <c r="ON196" s="31"/>
      <c r="OO196" s="31"/>
    </row>
    <row r="197" spans="1:405" x14ac:dyDescent="0.2">
      <c r="A197" s="80" t="s">
        <v>179</v>
      </c>
      <c r="B197" s="104" t="s">
        <v>6</v>
      </c>
      <c r="C197" s="104" t="s">
        <v>236</v>
      </c>
      <c r="D197" s="104" t="s">
        <v>281</v>
      </c>
      <c r="E197" s="177" t="s">
        <v>195</v>
      </c>
      <c r="F197" s="178" t="str">
        <f t="shared" ref="F197:F199" si="218">IF(ISERROR(AVERAGE(Y197:AD197))," ",AVERAGE(Y197:AD197))</f>
        <v xml:space="preserve"> </v>
      </c>
      <c r="G197" s="178" t="str">
        <f t="shared" ref="G197:G199" si="219">IF(ISERROR(AVERAGE(AE197:AW197))," ",AVERAGE(AE197:AW197))</f>
        <v xml:space="preserve"> </v>
      </c>
      <c r="H197" s="178" t="str">
        <f t="shared" ref="H197:H199" si="220">IF(ISERROR(AVERAGE(AY197:BX197))," ",AVERAGE(AY197:BX197))</f>
        <v xml:space="preserve"> </v>
      </c>
      <c r="I197" s="178" t="str">
        <f t="shared" ref="I197:I199" si="221">IF(ISERROR(AVERAGE(BY197:CN197))," ",AVERAGE(BY197:CN197))</f>
        <v xml:space="preserve"> </v>
      </c>
      <c r="J197" s="178" t="str">
        <f t="shared" ref="J197:J199" si="222">IF(ISERROR(AVERAGE(CQ197:DM197))," ",AVERAGE(CQ197:DM197))</f>
        <v xml:space="preserve"> </v>
      </c>
      <c r="K197" s="178" t="str">
        <f t="shared" ref="K197:K199" si="223">IF(ISERROR(AVERAGE(DN197:EK197))," ",AVERAGE(DN197:EK197))</f>
        <v xml:space="preserve"> </v>
      </c>
      <c r="L197" s="178" t="str">
        <f t="shared" ref="L197:L199" si="224">IF(ISERROR(AVERAGE(EL197:FG197))," ",AVERAGE(EL197:FG197))</f>
        <v xml:space="preserve"> </v>
      </c>
      <c r="M197" s="178" t="str">
        <f t="shared" ref="M197:M199" si="225">IF(ISERROR(AVERAGE(FH197:GG197))," ",AVERAGE(FH197:GG197))</f>
        <v xml:space="preserve"> </v>
      </c>
      <c r="N197" s="178" t="str">
        <f t="shared" ref="N197:N199" si="226">IF(ISERROR(AVERAGE(GH197:HG197))," ",AVERAGE(GH197:HG197))</f>
        <v xml:space="preserve"> </v>
      </c>
      <c r="O197" s="178" t="str">
        <f t="shared" ref="O197:O199" si="227">IF(ISERROR(AVERAGE(HH197:IG197))," ",AVERAGE(HH197:IG197))</f>
        <v xml:space="preserve"> </v>
      </c>
      <c r="P197" s="178" t="str">
        <f t="shared" ref="P197:P199" si="228">IF(ISERROR(AVERAGE(IH197:JE197))," ",AVERAGE(IH197:JE197))</f>
        <v xml:space="preserve"> </v>
      </c>
      <c r="Q197" s="178">
        <f t="shared" ref="Q197:Q199" si="229">IF(ISERROR(AVERAGE(JG197:KI197))," ",AVERAGE(JG197:KI197))</f>
        <v>1.1284722222222222E-2</v>
      </c>
      <c r="R197" s="178" t="str">
        <f t="shared" ref="R197:R201" si="230">IF(ISERROR(AVERAGE(KJ197:LH197))," ",AVERAGE(KJ197:LH197))</f>
        <v xml:space="preserve"> </v>
      </c>
      <c r="S197" s="178" t="str">
        <f t="shared" ref="S197:S201" si="231">IF(ISERROR(AVERAGE(LI197:MK197))," ",AVERAGE(LI197:MK197))</f>
        <v xml:space="preserve"> </v>
      </c>
      <c r="T197" s="178" t="str">
        <f t="shared" ref="T197:T201" si="232">IF(ISERROR(AVERAGE(MK197:NL197))," ",AVERAGE(MK197:NL197))</f>
        <v xml:space="preserve"> </v>
      </c>
      <c r="U197" s="178" t="str">
        <f t="shared" si="145"/>
        <v xml:space="preserve"> </v>
      </c>
      <c r="V197" s="93">
        <f t="shared" ref="V197:V199" si="233">IF(MIN(Y197:TB197)=0," ",MIN(Y197:TB197))</f>
        <v>1.1284722222222222E-2</v>
      </c>
      <c r="W197" s="82">
        <f t="shared" ref="W197:W199" si="234">COUNTA(Y197:TB197)</f>
        <v>1</v>
      </c>
      <c r="X197" s="99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>
        <v>1.1284722222222222E-2</v>
      </c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/>
      <c r="KC197" s="31"/>
      <c r="KD197" s="31"/>
      <c r="KE197" s="31"/>
      <c r="KF197" s="31"/>
      <c r="KG197" s="31"/>
      <c r="KH197" s="31"/>
      <c r="KI197" s="31"/>
      <c r="KJ197" s="31"/>
      <c r="KK197" s="31"/>
      <c r="KL197" s="31"/>
      <c r="KM197" s="31"/>
      <c r="KN197" s="31"/>
      <c r="KO197" s="31"/>
      <c r="KP197" s="31"/>
      <c r="KQ197" s="31"/>
      <c r="KR197" s="31"/>
      <c r="KS197" s="31"/>
      <c r="KT197" s="31"/>
      <c r="KU197" s="31"/>
      <c r="KV197" s="31"/>
      <c r="KW197" s="31"/>
      <c r="KX197" s="31"/>
      <c r="KY197" s="31"/>
      <c r="KZ197" s="31"/>
      <c r="LA197" s="31"/>
      <c r="LB197" s="31"/>
      <c r="LC197" s="31"/>
      <c r="LD197" s="31"/>
      <c r="LE197" s="31"/>
      <c r="LF197" s="31"/>
      <c r="LG197" s="31"/>
      <c r="LH197" s="31"/>
      <c r="LI197" s="31"/>
      <c r="LJ197" s="31"/>
      <c r="LK197" s="31"/>
      <c r="LL197" s="31"/>
      <c r="LM197" s="31"/>
      <c r="LN197" s="31"/>
      <c r="LO197" s="31"/>
      <c r="LP197" s="31"/>
      <c r="LQ197" s="31"/>
      <c r="LR197" s="31"/>
      <c r="LS197" s="31"/>
      <c r="LT197" s="31"/>
      <c r="LU197" s="31"/>
      <c r="LV197" s="31"/>
      <c r="LW197" s="31"/>
      <c r="LX197" s="31"/>
      <c r="LY197" s="31"/>
      <c r="LZ197" s="31"/>
      <c r="MA197" s="31"/>
      <c r="MB197" s="31"/>
      <c r="MC197" s="31"/>
      <c r="MD197" s="31"/>
      <c r="ME197" s="31"/>
      <c r="MF197" s="31"/>
      <c r="MG197" s="31"/>
      <c r="MH197" s="31"/>
      <c r="MI197" s="31"/>
      <c r="MJ197" s="31"/>
      <c r="MK197" s="31"/>
      <c r="ML197" s="31"/>
      <c r="MM197" s="31"/>
      <c r="MN197" s="31"/>
      <c r="MO197" s="31"/>
      <c r="MP197" s="31"/>
      <c r="MQ197" s="31"/>
      <c r="MR197" s="31"/>
      <c r="MS197" s="31"/>
      <c r="MT197" s="31"/>
      <c r="MU197" s="31"/>
      <c r="MV197" s="31"/>
      <c r="MW197" s="31"/>
      <c r="MX197" s="31"/>
      <c r="MY197" s="31"/>
      <c r="MZ197" s="31"/>
      <c r="NA197" s="31"/>
      <c r="NB197" s="31"/>
      <c r="NC197" s="31"/>
      <c r="ND197" s="31"/>
      <c r="NE197" s="31"/>
      <c r="NF197" s="31"/>
      <c r="NG197" s="31"/>
      <c r="NH197" s="31"/>
      <c r="NI197" s="31"/>
      <c r="NJ197" s="31"/>
      <c r="NK197" s="31"/>
      <c r="NL197" s="31"/>
      <c r="NM197" s="31"/>
      <c r="NN197" s="31"/>
      <c r="NO197" s="31"/>
      <c r="NP197" s="31"/>
      <c r="NQ197" s="31"/>
      <c r="NR197" s="31"/>
      <c r="NS197" s="31"/>
      <c r="NT197" s="31"/>
      <c r="NU197" s="31"/>
      <c r="NV197" s="31"/>
      <c r="NW197" s="31"/>
      <c r="NX197" s="31"/>
      <c r="NY197" s="31"/>
      <c r="NZ197" s="31"/>
      <c r="OA197" s="31"/>
      <c r="OB197" s="31"/>
      <c r="OC197" s="31"/>
      <c r="OD197" s="31"/>
      <c r="OE197" s="31"/>
      <c r="OF197" s="31"/>
      <c r="OG197" s="31"/>
      <c r="OH197" s="31"/>
      <c r="OI197" s="31"/>
      <c r="OJ197" s="31"/>
      <c r="OK197" s="31"/>
      <c r="OL197" s="31"/>
      <c r="OM197" s="31"/>
      <c r="ON197" s="31"/>
      <c r="OO197" s="31"/>
    </row>
    <row r="198" spans="1:405" x14ac:dyDescent="0.2">
      <c r="A198" s="80" t="s">
        <v>114</v>
      </c>
      <c r="B198" s="104" t="s">
        <v>6</v>
      </c>
      <c r="C198" s="104" t="s">
        <v>162</v>
      </c>
      <c r="D198" s="104" t="s">
        <v>187</v>
      </c>
      <c r="E198" s="177" t="s">
        <v>195</v>
      </c>
      <c r="F198" s="178" t="str">
        <f t="shared" si="218"/>
        <v xml:space="preserve"> </v>
      </c>
      <c r="G198" s="178" t="str">
        <f t="shared" si="219"/>
        <v xml:space="preserve"> </v>
      </c>
      <c r="H198" s="178" t="str">
        <f t="shared" si="220"/>
        <v xml:space="preserve"> </v>
      </c>
      <c r="I198" s="178" t="str">
        <f t="shared" si="221"/>
        <v xml:space="preserve"> </v>
      </c>
      <c r="J198" s="178" t="str">
        <f t="shared" si="222"/>
        <v xml:space="preserve"> </v>
      </c>
      <c r="K198" s="178" t="str">
        <f t="shared" si="223"/>
        <v xml:space="preserve"> </v>
      </c>
      <c r="L198" s="178" t="str">
        <f t="shared" si="224"/>
        <v xml:space="preserve"> </v>
      </c>
      <c r="M198" s="178" t="str">
        <f t="shared" si="225"/>
        <v xml:space="preserve"> </v>
      </c>
      <c r="N198" s="178" t="str">
        <f t="shared" si="226"/>
        <v xml:space="preserve"> </v>
      </c>
      <c r="O198" s="178">
        <f t="shared" si="227"/>
        <v>1.1678240740740741E-2</v>
      </c>
      <c r="P198" s="178" t="str">
        <f t="shared" si="228"/>
        <v xml:space="preserve"> </v>
      </c>
      <c r="Q198" s="178" t="str">
        <f t="shared" si="229"/>
        <v xml:space="preserve"> </v>
      </c>
      <c r="R198" s="178" t="str">
        <f t="shared" si="230"/>
        <v xml:space="preserve"> </v>
      </c>
      <c r="S198" s="178" t="str">
        <f t="shared" si="231"/>
        <v xml:space="preserve"> </v>
      </c>
      <c r="T198" s="178" t="str">
        <f t="shared" si="232"/>
        <v xml:space="preserve"> </v>
      </c>
      <c r="U198" s="178" t="str">
        <f t="shared" si="145"/>
        <v xml:space="preserve"> </v>
      </c>
      <c r="V198" s="93">
        <f t="shared" si="233"/>
        <v>1.1678240740740741E-2</v>
      </c>
      <c r="W198" s="82">
        <f t="shared" si="234"/>
        <v>1</v>
      </c>
      <c r="X198" s="99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>
        <v>1.1678240740740741E-2</v>
      </c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31"/>
      <c r="KK198" s="31"/>
      <c r="KL198" s="31"/>
      <c r="KM198" s="31"/>
      <c r="KN198" s="31"/>
      <c r="KO198" s="31"/>
      <c r="KP198" s="31"/>
      <c r="KQ198" s="31"/>
      <c r="KR198" s="31"/>
      <c r="KS198" s="31"/>
      <c r="KT198" s="31"/>
      <c r="KU198" s="31"/>
      <c r="KV198" s="31"/>
      <c r="KW198" s="31"/>
      <c r="KX198" s="31"/>
      <c r="KY198" s="31"/>
      <c r="KZ198" s="31"/>
      <c r="LA198" s="31"/>
      <c r="LB198" s="31"/>
      <c r="LC198" s="31"/>
      <c r="LD198" s="31"/>
      <c r="LE198" s="31"/>
      <c r="LF198" s="31"/>
      <c r="LG198" s="31"/>
      <c r="LH198" s="31"/>
      <c r="LI198" s="31"/>
      <c r="LJ198" s="31"/>
      <c r="LK198" s="31"/>
      <c r="LL198" s="31"/>
      <c r="LM198" s="31"/>
      <c r="LN198" s="31"/>
      <c r="LO198" s="31"/>
      <c r="LP198" s="31"/>
      <c r="LQ198" s="31"/>
      <c r="LR198" s="31"/>
      <c r="LS198" s="31"/>
      <c r="LT198" s="31"/>
      <c r="LU198" s="31"/>
      <c r="LV198" s="31"/>
      <c r="LW198" s="31"/>
      <c r="LX198" s="31"/>
      <c r="LY198" s="31"/>
      <c r="LZ198" s="31"/>
      <c r="MA198" s="31"/>
      <c r="MB198" s="31"/>
      <c r="MC198" s="31"/>
      <c r="MD198" s="31"/>
      <c r="ME198" s="31"/>
      <c r="MF198" s="31"/>
      <c r="MG198" s="31"/>
      <c r="MH198" s="31"/>
      <c r="MI198" s="31"/>
      <c r="MJ198" s="31"/>
      <c r="MK198" s="31"/>
      <c r="ML198" s="31"/>
      <c r="MM198" s="31"/>
      <c r="MN198" s="31"/>
      <c r="MO198" s="31"/>
      <c r="MP198" s="31"/>
      <c r="MQ198" s="31"/>
      <c r="MR198" s="31"/>
      <c r="MS198" s="31"/>
      <c r="MT198" s="31"/>
      <c r="MU198" s="31"/>
      <c r="MV198" s="31"/>
      <c r="MW198" s="31"/>
      <c r="MX198" s="31"/>
      <c r="MY198" s="31"/>
      <c r="MZ198" s="31"/>
      <c r="NA198" s="31"/>
      <c r="NB198" s="31"/>
      <c r="NC198" s="31"/>
      <c r="ND198" s="31"/>
      <c r="NE198" s="31"/>
      <c r="NF198" s="31"/>
      <c r="NG198" s="31"/>
      <c r="NH198" s="31"/>
      <c r="NI198" s="31"/>
      <c r="NJ198" s="31"/>
      <c r="NK198" s="31"/>
      <c r="NL198" s="31"/>
      <c r="NM198" s="31"/>
      <c r="NN198" s="31"/>
      <c r="NO198" s="31"/>
      <c r="NP198" s="31"/>
      <c r="NQ198" s="31"/>
      <c r="NR198" s="31"/>
      <c r="NS198" s="31"/>
      <c r="NT198" s="31"/>
      <c r="NU198" s="31"/>
      <c r="NV198" s="31"/>
      <c r="NW198" s="31"/>
      <c r="NX198" s="31"/>
      <c r="NY198" s="31"/>
      <c r="NZ198" s="31"/>
      <c r="OA198" s="31"/>
      <c r="OB198" s="31"/>
      <c r="OC198" s="31"/>
      <c r="OD198" s="31"/>
      <c r="OE198" s="31"/>
      <c r="OF198" s="31"/>
      <c r="OG198" s="31"/>
      <c r="OH198" s="31"/>
      <c r="OI198" s="31"/>
      <c r="OJ198" s="31"/>
      <c r="OK198" s="31"/>
      <c r="OL198" s="31"/>
      <c r="OM198" s="31"/>
      <c r="ON198" s="31"/>
      <c r="OO198" s="31"/>
    </row>
    <row r="199" spans="1:405" x14ac:dyDescent="0.2">
      <c r="A199" s="80" t="s">
        <v>37</v>
      </c>
      <c r="B199" s="104" t="s">
        <v>59</v>
      </c>
      <c r="C199" s="104" t="s">
        <v>179</v>
      </c>
      <c r="D199" s="104" t="s">
        <v>143</v>
      </c>
      <c r="E199" s="177" t="s">
        <v>195</v>
      </c>
      <c r="F199" s="178" t="str">
        <f t="shared" si="218"/>
        <v xml:space="preserve"> </v>
      </c>
      <c r="G199" s="178" t="str">
        <f t="shared" si="219"/>
        <v xml:space="preserve"> </v>
      </c>
      <c r="H199" s="178" t="str">
        <f t="shared" si="220"/>
        <v xml:space="preserve"> </v>
      </c>
      <c r="I199" s="178" t="str">
        <f t="shared" si="221"/>
        <v xml:space="preserve"> </v>
      </c>
      <c r="J199" s="178" t="str">
        <f t="shared" si="222"/>
        <v xml:space="preserve"> </v>
      </c>
      <c r="K199" s="178" t="str">
        <f t="shared" si="223"/>
        <v xml:space="preserve"> </v>
      </c>
      <c r="L199" s="178" t="str">
        <f t="shared" si="224"/>
        <v xml:space="preserve"> </v>
      </c>
      <c r="M199" s="178" t="str">
        <f t="shared" si="225"/>
        <v xml:space="preserve"> </v>
      </c>
      <c r="N199" s="178" t="str">
        <f t="shared" si="226"/>
        <v xml:space="preserve"> </v>
      </c>
      <c r="O199" s="178">
        <f t="shared" si="227"/>
        <v>1.1909722222222223E-2</v>
      </c>
      <c r="P199" s="178" t="str">
        <f t="shared" si="228"/>
        <v xml:space="preserve"> </v>
      </c>
      <c r="Q199" s="178" t="str">
        <f t="shared" si="229"/>
        <v xml:space="preserve"> </v>
      </c>
      <c r="R199" s="178" t="str">
        <f t="shared" si="230"/>
        <v xml:space="preserve"> </v>
      </c>
      <c r="S199" s="178" t="str">
        <f t="shared" si="231"/>
        <v xml:space="preserve"> </v>
      </c>
      <c r="T199" s="178" t="str">
        <f t="shared" si="232"/>
        <v xml:space="preserve"> </v>
      </c>
      <c r="U199" s="178" t="str">
        <f t="shared" si="145"/>
        <v xml:space="preserve"> </v>
      </c>
      <c r="V199" s="93">
        <f t="shared" si="233"/>
        <v>1.1909722222222223E-2</v>
      </c>
      <c r="W199" s="82">
        <f t="shared" si="234"/>
        <v>1</v>
      </c>
      <c r="X199" s="99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>
        <v>1.1909722222222223E-2</v>
      </c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31"/>
      <c r="KK199" s="31"/>
      <c r="KL199" s="31"/>
      <c r="KM199" s="31"/>
      <c r="KN199" s="31"/>
      <c r="KO199" s="31"/>
      <c r="KP199" s="31"/>
      <c r="KQ199" s="31"/>
      <c r="KR199" s="31"/>
      <c r="KS199" s="31"/>
      <c r="KT199" s="31"/>
      <c r="KU199" s="31"/>
      <c r="KV199" s="31"/>
      <c r="KW199" s="31"/>
      <c r="KX199" s="31"/>
      <c r="KY199" s="31"/>
      <c r="KZ199" s="31"/>
      <c r="LA199" s="31"/>
      <c r="LB199" s="31"/>
      <c r="LC199" s="31"/>
      <c r="LD199" s="31"/>
      <c r="LE199" s="31"/>
      <c r="LF199" s="31"/>
      <c r="LG199" s="31"/>
      <c r="LH199" s="31"/>
      <c r="LI199" s="31"/>
      <c r="LJ199" s="31"/>
      <c r="LK199" s="31"/>
      <c r="LL199" s="31"/>
      <c r="LM199" s="31"/>
      <c r="LN199" s="31"/>
      <c r="LO199" s="31"/>
      <c r="LP199" s="31"/>
      <c r="LQ199" s="31"/>
      <c r="LR199" s="31"/>
      <c r="LS199" s="31"/>
      <c r="LT199" s="31"/>
      <c r="LU199" s="31"/>
      <c r="LV199" s="31"/>
      <c r="LW199" s="31"/>
      <c r="LX199" s="31"/>
      <c r="LY199" s="31"/>
      <c r="LZ199" s="31"/>
      <c r="MA199" s="31"/>
      <c r="MB199" s="31"/>
      <c r="MC199" s="31"/>
      <c r="MD199" s="31"/>
      <c r="ME199" s="31"/>
      <c r="MF199" s="31"/>
      <c r="MG199" s="31"/>
      <c r="MH199" s="31"/>
      <c r="MI199" s="31"/>
      <c r="MJ199" s="31"/>
      <c r="MK199" s="31"/>
      <c r="ML199" s="31"/>
      <c r="MM199" s="31"/>
      <c r="MN199" s="31"/>
      <c r="MO199" s="31"/>
      <c r="MP199" s="31"/>
      <c r="MQ199" s="31"/>
      <c r="MR199" s="31"/>
      <c r="MS199" s="31"/>
      <c r="MT199" s="31"/>
      <c r="MU199" s="31"/>
      <c r="MV199" s="31"/>
      <c r="MW199" s="31"/>
      <c r="MX199" s="31"/>
      <c r="MY199" s="31"/>
      <c r="MZ199" s="31"/>
      <c r="NA199" s="31"/>
      <c r="NB199" s="31"/>
      <c r="NC199" s="31"/>
      <c r="ND199" s="31"/>
      <c r="NE199" s="31"/>
      <c r="NF199" s="31"/>
      <c r="NG199" s="31"/>
      <c r="NH199" s="31"/>
      <c r="NI199" s="31"/>
      <c r="NJ199" s="31"/>
      <c r="NK199" s="31"/>
      <c r="NL199" s="31"/>
      <c r="NM199" s="31"/>
      <c r="NN199" s="31"/>
      <c r="NO199" s="31"/>
      <c r="NP199" s="31"/>
      <c r="NQ199" s="31"/>
      <c r="NR199" s="31"/>
      <c r="NS199" s="31"/>
      <c r="NT199" s="31"/>
      <c r="NU199" s="31"/>
      <c r="NV199" s="31"/>
      <c r="NW199" s="31"/>
      <c r="NX199" s="31"/>
      <c r="NY199" s="31"/>
      <c r="NZ199" s="31"/>
      <c r="OA199" s="31"/>
      <c r="OB199" s="31"/>
      <c r="OC199" s="31"/>
      <c r="OD199" s="31"/>
      <c r="OE199" s="31"/>
      <c r="OF199" s="31"/>
      <c r="OG199" s="31"/>
      <c r="OH199" s="31"/>
      <c r="OI199" s="31"/>
      <c r="OJ199" s="31"/>
      <c r="OK199" s="31"/>
      <c r="OL199" s="31"/>
      <c r="OM199" s="31"/>
      <c r="ON199" s="31"/>
      <c r="OO199" s="31"/>
    </row>
    <row r="200" spans="1:405" hidden="1" x14ac:dyDescent="0.2">
      <c r="A200" s="40" t="s">
        <v>6</v>
      </c>
      <c r="B200" s="104" t="s">
        <v>67</v>
      </c>
      <c r="C200" s="104"/>
      <c r="D200" s="104"/>
      <c r="E200" s="95" t="s">
        <v>126</v>
      </c>
      <c r="F200" s="95" t="str">
        <f t="shared" ref="F200:F240" si="235">IF(ISERROR(AVERAGE(Y200:AD200))," ",AVERAGE(Y200:AD200))</f>
        <v xml:space="preserve"> </v>
      </c>
      <c r="G200" s="95" t="str">
        <f t="shared" ref="G200:G240" si="236">IF(ISERROR(AVERAGE(AE200:AW200))," ",AVERAGE(AE200:AW200))</f>
        <v xml:space="preserve"> </v>
      </c>
      <c r="H200" s="95" t="str">
        <f t="shared" ref="H200:H240" si="237">IF(ISERROR(AVERAGE(AY200:BX200))," ",AVERAGE(AY200:BX200))</f>
        <v xml:space="preserve"> </v>
      </c>
      <c r="I200" s="95">
        <f t="shared" ref="I200:I240" si="238">IF(ISERROR(AVERAGE(BY200:CN200))," ",AVERAGE(BY200:CN200))</f>
        <v>1.2535686728395062E-2</v>
      </c>
      <c r="J200" s="95" t="str">
        <f t="shared" ref="J200:J240" si="239">IF(ISERROR(AVERAGE(CQ200:DM200))," ",AVERAGE(CQ200:DM200))</f>
        <v xml:space="preserve"> </v>
      </c>
      <c r="K200" s="95" t="str">
        <f t="shared" ref="K200:K240" si="240">IF(ISERROR(AVERAGE(DN200:EK200))," ",AVERAGE(DN200:EK200))</f>
        <v xml:space="preserve"> </v>
      </c>
      <c r="L200" s="95" t="str">
        <f t="shared" ref="L200:L240" si="241">IF(ISERROR(AVERAGE(EL200:FG200))," ",AVERAGE(EL200:FG200))</f>
        <v xml:space="preserve"> </v>
      </c>
      <c r="M200" s="95" t="str">
        <f t="shared" ref="M200:M240" si="242">IF(ISERROR(AVERAGE(FH200:GG200))," ",AVERAGE(FH200:GG200))</f>
        <v xml:space="preserve"> </v>
      </c>
      <c r="N200" s="95" t="str">
        <f t="shared" ref="N200:N240" si="243">IF(ISERROR(AVERAGE(GH200:HG200))," ",AVERAGE(GH200:HG200))</f>
        <v xml:space="preserve"> </v>
      </c>
      <c r="O200" s="95">
        <f t="shared" ref="O200:O240" si="244">IF(ISERROR(AVERAGE(HH200:IG200))," ",AVERAGE(HH200:IG200))</f>
        <v>1.1944444444444445E-2</v>
      </c>
      <c r="P200" s="95" t="str">
        <f t="shared" ref="P200:P240" si="245">IF(ISERROR(AVERAGE(IH200:JE200))," ",AVERAGE(IH200:JE200))</f>
        <v xml:space="preserve"> </v>
      </c>
      <c r="Q200" s="95" t="str">
        <f t="shared" ref="Q200:Q240" si="246">IF(ISERROR(AVERAGE(JG200:KI200))," ",AVERAGE(JG200:KI200))</f>
        <v xml:space="preserve"> </v>
      </c>
      <c r="R200" s="95" t="str">
        <f t="shared" si="230"/>
        <v xml:space="preserve"> </v>
      </c>
      <c r="S200" s="95" t="str">
        <f t="shared" si="231"/>
        <v xml:space="preserve"> </v>
      </c>
      <c r="T200" s="95" t="str">
        <f t="shared" si="232"/>
        <v xml:space="preserve"> </v>
      </c>
      <c r="U200" s="95" t="str">
        <f t="shared" si="145"/>
        <v xml:space="preserve"> </v>
      </c>
      <c r="V200" s="93">
        <f t="shared" ref="V200:V240" si="247">IF(MIN(Y200:TB200)=0," ",MIN(Y200:TB200))</f>
        <v>1.1944444444444445E-2</v>
      </c>
      <c r="W200" s="82">
        <f t="shared" ref="W200:W240" si="248">COUNTA(Y200:TB200)</f>
        <v>6</v>
      </c>
      <c r="X200" s="99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>
        <v>1.2372685185185186E-2</v>
      </c>
      <c r="CL200" s="31">
        <v>1.2560763888888889E-2</v>
      </c>
      <c r="CM200" s="31">
        <v>1.2673611111111109E-2</v>
      </c>
      <c r="CN200" s="31"/>
      <c r="CO200" s="31"/>
      <c r="CP200" s="31"/>
      <c r="CQ200" s="31"/>
      <c r="CR200" s="31"/>
      <c r="CS200" s="31"/>
      <c r="CT200" s="31"/>
      <c r="CU200" s="31"/>
      <c r="CV200" s="31" t="s">
        <v>53</v>
      </c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 t="s">
        <v>53</v>
      </c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>
        <v>1.1944444444444445E-2</v>
      </c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31"/>
      <c r="KK200" s="31"/>
      <c r="KL200" s="31"/>
      <c r="KM200" s="31"/>
      <c r="KN200" s="31"/>
      <c r="KO200" s="31"/>
      <c r="KP200" s="31"/>
      <c r="KQ200" s="31"/>
      <c r="KR200" s="31"/>
      <c r="KS200" s="31"/>
      <c r="KT200" s="31"/>
      <c r="KU200" s="31"/>
      <c r="KV200" s="31"/>
      <c r="KW200" s="31"/>
      <c r="KX200" s="31"/>
      <c r="KY200" s="31"/>
      <c r="KZ200" s="31"/>
      <c r="LA200" s="31"/>
      <c r="LB200" s="31"/>
      <c r="LC200" s="31"/>
      <c r="LD200" s="31"/>
      <c r="LE200" s="31"/>
      <c r="LF200" s="31"/>
      <c r="LG200" s="31"/>
      <c r="LH200" s="31"/>
      <c r="LI200" s="31"/>
      <c r="LJ200" s="31"/>
      <c r="LK200" s="31"/>
      <c r="LL200" s="31"/>
      <c r="LM200" s="31"/>
      <c r="LN200" s="31"/>
      <c r="LO200" s="31"/>
      <c r="LP200" s="31"/>
      <c r="LQ200" s="31"/>
      <c r="LR200" s="31"/>
      <c r="LS200" s="31"/>
      <c r="LT200" s="31"/>
      <c r="LU200" s="31"/>
      <c r="LV200" s="31"/>
      <c r="LW200" s="31"/>
      <c r="LX200" s="31"/>
      <c r="LY200" s="31"/>
      <c r="LZ200" s="31"/>
      <c r="MA200" s="31"/>
      <c r="MB200" s="31"/>
      <c r="MC200" s="31"/>
      <c r="MD200" s="31"/>
      <c r="ME200" s="31"/>
      <c r="MF200" s="31"/>
      <c r="MG200" s="31"/>
      <c r="MH200" s="31"/>
      <c r="MI200" s="31"/>
      <c r="MJ200" s="31"/>
      <c r="MK200" s="31"/>
      <c r="ML200" s="31"/>
      <c r="MM200" s="31"/>
      <c r="MN200" s="31"/>
      <c r="MO200" s="31"/>
      <c r="MP200" s="31"/>
      <c r="MQ200" s="31"/>
      <c r="MR200" s="31"/>
      <c r="MS200" s="31"/>
      <c r="MT200" s="31"/>
      <c r="MU200" s="31"/>
      <c r="MV200" s="31"/>
      <c r="MW200" s="31"/>
      <c r="MX200" s="31"/>
      <c r="MY200" s="31"/>
      <c r="MZ200" s="31"/>
      <c r="NA200" s="31"/>
      <c r="NB200" s="31"/>
      <c r="NC200" s="31"/>
      <c r="ND200" s="31"/>
      <c r="NE200" s="31"/>
      <c r="NF200" s="31"/>
      <c r="NG200" s="31"/>
      <c r="NH200" s="31"/>
      <c r="NI200" s="31"/>
      <c r="NJ200" s="31"/>
      <c r="NK200" s="31"/>
      <c r="NL200" s="31"/>
      <c r="NM200" s="31"/>
      <c r="NN200" s="31"/>
      <c r="NO200" s="31"/>
      <c r="NP200" s="31"/>
      <c r="NQ200" s="31"/>
      <c r="NR200" s="31"/>
      <c r="NS200" s="31"/>
      <c r="NT200" s="31"/>
      <c r="NU200" s="31"/>
      <c r="NV200" s="31"/>
      <c r="NW200" s="31"/>
      <c r="NX200" s="31"/>
      <c r="NY200" s="31"/>
      <c r="NZ200" s="31"/>
      <c r="OA200" s="31"/>
      <c r="OB200" s="31"/>
      <c r="OC200" s="31"/>
      <c r="OD200" s="31"/>
      <c r="OE200" s="31"/>
      <c r="OF200" s="31"/>
      <c r="OG200" s="31"/>
      <c r="OH200" s="31"/>
      <c r="OI200" s="31"/>
      <c r="OJ200" s="31"/>
      <c r="OK200" s="31"/>
      <c r="OL200" s="31"/>
      <c r="OM200" s="31"/>
      <c r="ON200" s="31"/>
      <c r="OO200" s="31"/>
    </row>
    <row r="201" spans="1:405" hidden="1" x14ac:dyDescent="0.2">
      <c r="A201" s="40" t="s">
        <v>137</v>
      </c>
      <c r="B201" s="104" t="s">
        <v>6</v>
      </c>
      <c r="C201" s="104"/>
      <c r="D201" s="104"/>
      <c r="E201" s="95" t="s">
        <v>126</v>
      </c>
      <c r="F201" s="95" t="str">
        <f t="shared" si="235"/>
        <v xml:space="preserve"> </v>
      </c>
      <c r="G201" s="95" t="str">
        <f t="shared" si="236"/>
        <v xml:space="preserve"> </v>
      </c>
      <c r="H201" s="95" t="str">
        <f t="shared" si="237"/>
        <v xml:space="preserve"> </v>
      </c>
      <c r="I201" s="95" t="str">
        <f t="shared" si="238"/>
        <v xml:space="preserve"> </v>
      </c>
      <c r="J201" s="95" t="str">
        <f t="shared" si="239"/>
        <v xml:space="preserve"> </v>
      </c>
      <c r="K201" s="95" t="str">
        <f t="shared" si="240"/>
        <v xml:space="preserve"> </v>
      </c>
      <c r="L201" s="95" t="str">
        <f t="shared" si="241"/>
        <v xml:space="preserve"> </v>
      </c>
      <c r="M201" s="95" t="str">
        <f t="shared" si="242"/>
        <v xml:space="preserve"> </v>
      </c>
      <c r="N201" s="95">
        <f t="shared" si="243"/>
        <v>1.203125E-2</v>
      </c>
      <c r="O201" s="95" t="str">
        <f t="shared" si="244"/>
        <v xml:space="preserve"> </v>
      </c>
      <c r="P201" s="95" t="str">
        <f t="shared" si="245"/>
        <v xml:space="preserve"> </v>
      </c>
      <c r="Q201" s="95" t="str">
        <f t="shared" si="246"/>
        <v xml:space="preserve"> </v>
      </c>
      <c r="R201" s="95" t="str">
        <f t="shared" si="230"/>
        <v xml:space="preserve"> </v>
      </c>
      <c r="S201" s="95" t="str">
        <f t="shared" si="231"/>
        <v xml:space="preserve"> </v>
      </c>
      <c r="T201" s="95" t="str">
        <f t="shared" si="232"/>
        <v xml:space="preserve"> </v>
      </c>
      <c r="U201" s="95" t="str">
        <f t="shared" si="145"/>
        <v xml:space="preserve"> </v>
      </c>
      <c r="V201" s="93">
        <f t="shared" si="247"/>
        <v>1.1979166666666666E-2</v>
      </c>
      <c r="W201" s="82">
        <f t="shared" si="248"/>
        <v>2</v>
      </c>
      <c r="X201" s="99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>
        <v>1.2083333333333333E-2</v>
      </c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>
        <v>1.1979166666666666E-2</v>
      </c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  <c r="IW201" s="31"/>
      <c r="IX201" s="31"/>
      <c r="IY201" s="31"/>
      <c r="IZ201" s="31"/>
      <c r="JA201" s="31"/>
      <c r="JB201" s="31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1"/>
      <c r="JP201" s="31"/>
      <c r="JQ201" s="31"/>
      <c r="JR201" s="31"/>
      <c r="JS201" s="31"/>
      <c r="JT201" s="31"/>
      <c r="JU201" s="31"/>
      <c r="JV201" s="31"/>
      <c r="JW201" s="31"/>
      <c r="JX201" s="31"/>
      <c r="JY201" s="31"/>
      <c r="JZ201" s="31"/>
      <c r="KA201" s="31"/>
      <c r="KB201" s="31"/>
      <c r="KC201" s="31"/>
      <c r="KD201" s="31"/>
      <c r="KE201" s="31"/>
      <c r="KF201" s="31"/>
      <c r="KG201" s="31"/>
      <c r="KH201" s="31"/>
      <c r="KI201" s="31"/>
      <c r="KJ201" s="31"/>
      <c r="KK201" s="31"/>
      <c r="KL201" s="31"/>
      <c r="KM201" s="31"/>
      <c r="KN201" s="31"/>
      <c r="KO201" s="31"/>
      <c r="KP201" s="31"/>
      <c r="KQ201" s="31"/>
      <c r="KR201" s="31"/>
      <c r="KS201" s="31"/>
      <c r="KT201" s="31"/>
      <c r="KU201" s="31"/>
      <c r="KV201" s="31"/>
      <c r="KW201" s="31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1"/>
      <c r="LO201" s="31"/>
      <c r="LP201" s="31"/>
      <c r="LQ201" s="31"/>
      <c r="LR201" s="31"/>
      <c r="LS201" s="31"/>
      <c r="LT201" s="31"/>
      <c r="LU201" s="31"/>
      <c r="LV201" s="31"/>
      <c r="LW201" s="31"/>
      <c r="LX201" s="31"/>
      <c r="LY201" s="31"/>
      <c r="LZ201" s="31"/>
      <c r="MA201" s="31"/>
      <c r="MB201" s="31"/>
      <c r="MC201" s="31"/>
      <c r="MD201" s="31"/>
      <c r="ME201" s="31"/>
      <c r="MF201" s="31"/>
      <c r="MG201" s="31"/>
      <c r="MH201" s="31"/>
      <c r="MI201" s="31"/>
      <c r="MJ201" s="31"/>
      <c r="MK201" s="31"/>
      <c r="ML201" s="31"/>
      <c r="MM201" s="31"/>
      <c r="MN201" s="31"/>
      <c r="MO201" s="31"/>
      <c r="MP201" s="31"/>
      <c r="MQ201" s="31"/>
      <c r="MR201" s="31"/>
      <c r="MS201" s="31"/>
      <c r="MT201" s="31"/>
      <c r="MU201" s="31"/>
      <c r="MV201" s="31"/>
      <c r="MW201" s="31"/>
      <c r="MX201" s="31"/>
      <c r="MY201" s="31"/>
      <c r="MZ201" s="31"/>
      <c r="NA201" s="31"/>
      <c r="NB201" s="31"/>
      <c r="NC201" s="31"/>
      <c r="ND201" s="31"/>
      <c r="NE201" s="31"/>
      <c r="NF201" s="31"/>
      <c r="NG201" s="31"/>
      <c r="NH201" s="31"/>
      <c r="NI201" s="31"/>
      <c r="NJ201" s="31"/>
      <c r="NK201" s="31"/>
      <c r="NL201" s="31"/>
      <c r="NM201" s="31"/>
      <c r="NN201" s="31"/>
      <c r="NO201" s="31"/>
      <c r="NP201" s="31"/>
      <c r="NQ201" s="31"/>
      <c r="NR201" s="31"/>
      <c r="NS201" s="31"/>
      <c r="NT201" s="31"/>
      <c r="NU201" s="31"/>
      <c r="NV201" s="31"/>
      <c r="NW201" s="31"/>
      <c r="NX201" s="31"/>
      <c r="NY201" s="31"/>
      <c r="NZ201" s="31"/>
      <c r="OA201" s="31"/>
      <c r="OB201" s="31"/>
      <c r="OC201" s="31"/>
      <c r="OD201" s="31"/>
      <c r="OE201" s="31"/>
      <c r="OF201" s="31"/>
      <c r="OG201" s="31"/>
      <c r="OH201" s="31"/>
      <c r="OI201" s="31"/>
      <c r="OJ201" s="31"/>
      <c r="OK201" s="31"/>
      <c r="OL201" s="31"/>
      <c r="OM201" s="31"/>
      <c r="ON201" s="31"/>
      <c r="OO201" s="31"/>
    </row>
    <row r="202" spans="1:405" x14ac:dyDescent="0.2">
      <c r="A202" s="40" t="s">
        <v>137</v>
      </c>
      <c r="B202" s="104" t="s">
        <v>187</v>
      </c>
      <c r="C202" s="104"/>
      <c r="D202" s="104"/>
      <c r="E202" s="95" t="s">
        <v>126</v>
      </c>
      <c r="F202" s="95" t="str">
        <f t="shared" ref="F202:F226" si="249">IF(ISERROR(AVERAGE(Y202:AD202))," ",AVERAGE(Y202:AD202))</f>
        <v xml:space="preserve"> </v>
      </c>
      <c r="G202" s="95" t="str">
        <f t="shared" ref="G202:G226" si="250">IF(ISERROR(AVERAGE(AE202:AW202))," ",AVERAGE(AE202:AW202))</f>
        <v xml:space="preserve"> </v>
      </c>
      <c r="H202" s="95" t="str">
        <f t="shared" ref="H202:H226" si="251">IF(ISERROR(AVERAGE(AY202:BX202))," ",AVERAGE(AY202:BX202))</f>
        <v xml:space="preserve"> </v>
      </c>
      <c r="I202" s="95" t="str">
        <f t="shared" ref="I202:I226" si="252">IF(ISERROR(AVERAGE(BY202:CN202))," ",AVERAGE(BY202:CN202))</f>
        <v xml:space="preserve"> </v>
      </c>
      <c r="J202" s="95" t="str">
        <f t="shared" ref="J202:J226" si="253">IF(ISERROR(AVERAGE(CQ202:DM202))," ",AVERAGE(CQ202:DM202))</f>
        <v xml:space="preserve"> </v>
      </c>
      <c r="K202" s="95" t="str">
        <f t="shared" ref="K202:K226" si="254">IF(ISERROR(AVERAGE(DN202:EK202))," ",AVERAGE(DN202:EK202))</f>
        <v xml:space="preserve"> </v>
      </c>
      <c r="L202" s="95" t="str">
        <f t="shared" ref="L202:L226" si="255">IF(ISERROR(AVERAGE(EL202:FG202))," ",AVERAGE(EL202:FG202))</f>
        <v xml:space="preserve"> </v>
      </c>
      <c r="M202" s="95" t="str">
        <f t="shared" ref="M202:M226" si="256">IF(ISERROR(AVERAGE(FH202:GG202))," ",AVERAGE(FH202:GG202))</f>
        <v xml:space="preserve"> </v>
      </c>
      <c r="N202" s="95">
        <f t="shared" ref="N202:N226" si="257">IF(ISERROR(AVERAGE(GH202:HG202))," ",AVERAGE(GH202:HG202))</f>
        <v>1.3865740740740739E-2</v>
      </c>
      <c r="O202" s="95">
        <f t="shared" ref="O202:O226" si="258">IF(ISERROR(AVERAGE(HH202:IG202))," ",AVERAGE(HH202:IG202))</f>
        <v>1.3232060185185187E-2</v>
      </c>
      <c r="P202" s="95" t="str">
        <f t="shared" ref="P202:P226" si="259">IF(ISERROR(AVERAGE(IH202:JE202))," ",AVERAGE(IH202:JE202))</f>
        <v xml:space="preserve"> </v>
      </c>
      <c r="Q202" s="95" t="str">
        <f t="shared" ref="Q202:Q226" si="260">IF(ISERROR(AVERAGE(JG202:KI202))," ",AVERAGE(JG202:KI202))</f>
        <v xml:space="preserve"> </v>
      </c>
      <c r="R202" s="95" t="str">
        <f t="shared" ref="R202:R226" si="261">IF(ISERROR(AVERAGE(KJ202:LH202))," ",AVERAGE(KJ202:LH202))</f>
        <v xml:space="preserve"> </v>
      </c>
      <c r="S202" s="95" t="str">
        <f t="shared" ref="S202:S226" si="262">IF(ISERROR(AVERAGE(LI202:MK202))," ",AVERAGE(LI202:MK202))</f>
        <v xml:space="preserve"> </v>
      </c>
      <c r="T202" s="95">
        <f t="shared" ref="T202:T226" si="263">IF(ISERROR(AVERAGE(MK202:NL202))," ",AVERAGE(MK202:NL202))</f>
        <v>1.3773148148148147E-2</v>
      </c>
      <c r="U202" s="95" t="str">
        <f t="shared" ref="U202:U226" si="264">IF(ISERROR(AVERAGE(NO202:OO202))," ",AVERAGE(NO202:OO202))</f>
        <v xml:space="preserve"> </v>
      </c>
      <c r="V202" s="93">
        <f t="shared" ref="V202:V226" si="265">IF(MIN(Y202:TB202)=0," ",MIN(Y202:TB202))</f>
        <v>1.2581018518518519E-2</v>
      </c>
      <c r="W202" s="82">
        <f t="shared" ref="W202:W226" si="266">COUNTA(Y202:TB202)</f>
        <v>6</v>
      </c>
      <c r="X202" s="99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>
        <v>1.3865740740740739E-2</v>
      </c>
      <c r="HG202" s="31"/>
      <c r="HH202" s="31">
        <v>1.3518518518518518E-2</v>
      </c>
      <c r="HI202" s="31"/>
      <c r="HJ202" s="31"/>
      <c r="HK202" s="31"/>
      <c r="HL202" s="31"/>
      <c r="HM202" s="31"/>
      <c r="HN202" s="31"/>
      <c r="HO202" s="31"/>
      <c r="HP202" s="31"/>
      <c r="HQ202" s="31">
        <v>1.2581018518518519E-2</v>
      </c>
      <c r="HR202" s="31">
        <v>1.3611111111111114E-2</v>
      </c>
      <c r="HS202" s="31"/>
      <c r="HT202" s="31"/>
      <c r="HU202" s="31"/>
      <c r="HV202" s="31"/>
      <c r="HW202" s="31"/>
      <c r="HX202" s="31"/>
      <c r="HY202" s="31">
        <v>1.3217592592592593E-2</v>
      </c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  <c r="IW202" s="31"/>
      <c r="IX202" s="31"/>
      <c r="IY202" s="31"/>
      <c r="IZ202" s="31"/>
      <c r="JA202" s="31"/>
      <c r="JB202" s="31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1"/>
      <c r="JP202" s="31"/>
      <c r="JQ202" s="31"/>
      <c r="JR202" s="31"/>
      <c r="JS202" s="31"/>
      <c r="JT202" s="31"/>
      <c r="JU202" s="31"/>
      <c r="JV202" s="31"/>
      <c r="JW202" s="31"/>
      <c r="JX202" s="31"/>
      <c r="JY202" s="31"/>
      <c r="JZ202" s="31"/>
      <c r="KA202" s="31"/>
      <c r="KB202" s="31"/>
      <c r="KC202" s="31"/>
      <c r="KD202" s="31"/>
      <c r="KE202" s="31"/>
      <c r="KF202" s="31"/>
      <c r="KG202" s="31"/>
      <c r="KH202" s="31"/>
      <c r="KI202" s="31"/>
      <c r="KJ202" s="31"/>
      <c r="KK202" s="31"/>
      <c r="KL202" s="31"/>
      <c r="KM202" s="31"/>
      <c r="KN202" s="31"/>
      <c r="KO202" s="31"/>
      <c r="KP202" s="31"/>
      <c r="KQ202" s="31"/>
      <c r="KR202" s="31"/>
      <c r="KS202" s="31"/>
      <c r="KT202" s="31"/>
      <c r="KU202" s="31"/>
      <c r="KV202" s="31"/>
      <c r="KW202" s="31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1"/>
      <c r="LO202" s="31"/>
      <c r="LP202" s="31"/>
      <c r="LQ202" s="31"/>
      <c r="LR202" s="31"/>
      <c r="LS202" s="31"/>
      <c r="LT202" s="31"/>
      <c r="LU202" s="31"/>
      <c r="LV202" s="31"/>
      <c r="LW202" s="31"/>
      <c r="LX202" s="31"/>
      <c r="LY202" s="31"/>
      <c r="LZ202" s="31"/>
      <c r="MA202" s="31"/>
      <c r="MB202" s="31"/>
      <c r="MC202" s="31"/>
      <c r="MD202" s="31"/>
      <c r="ME202" s="31"/>
      <c r="MF202" s="31"/>
      <c r="MG202" s="31"/>
      <c r="MH202" s="31"/>
      <c r="MI202" s="31"/>
      <c r="MJ202" s="31"/>
      <c r="MK202" s="31"/>
      <c r="ML202" s="31"/>
      <c r="MM202" s="31"/>
      <c r="MN202" s="31"/>
      <c r="MO202" s="31"/>
      <c r="MP202" s="31"/>
      <c r="MQ202" s="31"/>
      <c r="MR202" s="31"/>
      <c r="MS202" s="31"/>
      <c r="MT202" s="31"/>
      <c r="MU202" s="31"/>
      <c r="MV202" s="31"/>
      <c r="MW202" s="31"/>
      <c r="MX202" s="31"/>
      <c r="MY202" s="31"/>
      <c r="MZ202" s="31"/>
      <c r="NA202" s="31"/>
      <c r="NB202" s="31"/>
      <c r="NC202" s="31"/>
      <c r="ND202" s="31"/>
      <c r="NE202" s="31"/>
      <c r="NF202" s="31">
        <v>1.3773148148148147E-2</v>
      </c>
      <c r="NG202" s="31"/>
      <c r="NH202" s="31"/>
      <c r="NI202" s="31"/>
      <c r="NJ202" s="31"/>
      <c r="NK202" s="31"/>
      <c r="NL202" s="31"/>
      <c r="NM202" s="31"/>
      <c r="NN202" s="31"/>
      <c r="NO202" s="31"/>
      <c r="NP202" s="31"/>
      <c r="NQ202" s="31"/>
      <c r="NR202" s="31"/>
      <c r="NS202" s="31"/>
      <c r="NT202" s="31"/>
      <c r="NU202" s="31"/>
      <c r="NV202" s="31"/>
      <c r="NW202" s="31"/>
      <c r="NX202" s="31"/>
      <c r="NY202" s="31"/>
      <c r="NZ202" s="31"/>
      <c r="OA202" s="31"/>
      <c r="OB202" s="31"/>
      <c r="OC202" s="31"/>
      <c r="OD202" s="31"/>
      <c r="OE202" s="31"/>
      <c r="OF202" s="31"/>
      <c r="OG202" s="31"/>
      <c r="OH202" s="31"/>
      <c r="OI202" s="31"/>
      <c r="OJ202" s="31"/>
      <c r="OK202" s="31"/>
      <c r="OL202" s="31"/>
      <c r="OM202" s="31"/>
      <c r="ON202" s="31"/>
      <c r="OO202" s="31"/>
    </row>
    <row r="203" spans="1:405" hidden="1" x14ac:dyDescent="0.2">
      <c r="A203" s="40" t="s">
        <v>179</v>
      </c>
      <c r="B203" s="104" t="s">
        <v>67</v>
      </c>
      <c r="C203" s="104"/>
      <c r="D203" s="104"/>
      <c r="E203" s="94" t="s">
        <v>126</v>
      </c>
      <c r="F203" s="95" t="str">
        <f t="shared" si="249"/>
        <v xml:space="preserve"> </v>
      </c>
      <c r="G203" s="95" t="str">
        <f t="shared" si="250"/>
        <v xml:space="preserve"> </v>
      </c>
      <c r="H203" s="95" t="str">
        <f t="shared" si="251"/>
        <v xml:space="preserve"> </v>
      </c>
      <c r="I203" s="95" t="str">
        <f t="shared" si="252"/>
        <v xml:space="preserve"> </v>
      </c>
      <c r="J203" s="95" t="str">
        <f t="shared" si="253"/>
        <v xml:space="preserve"> </v>
      </c>
      <c r="K203" s="95" t="str">
        <f t="shared" si="254"/>
        <v xml:space="preserve"> </v>
      </c>
      <c r="L203" s="95" t="str">
        <f t="shared" si="255"/>
        <v xml:space="preserve"> </v>
      </c>
      <c r="M203" s="95" t="str">
        <f t="shared" si="256"/>
        <v xml:space="preserve"> </v>
      </c>
      <c r="N203" s="95" t="str">
        <f t="shared" si="257"/>
        <v xml:space="preserve"> </v>
      </c>
      <c r="O203" s="95" t="str">
        <f t="shared" si="258"/>
        <v xml:space="preserve"> </v>
      </c>
      <c r="P203" s="95" t="str">
        <f t="shared" si="259"/>
        <v xml:space="preserve"> </v>
      </c>
      <c r="Q203" s="95">
        <f t="shared" si="260"/>
        <v>1.283564814814815E-2</v>
      </c>
      <c r="R203" s="95" t="str">
        <f t="shared" si="261"/>
        <v xml:space="preserve"> </v>
      </c>
      <c r="S203" s="95" t="str">
        <f t="shared" si="262"/>
        <v xml:space="preserve"> </v>
      </c>
      <c r="T203" s="95" t="str">
        <f t="shared" si="263"/>
        <v xml:space="preserve"> </v>
      </c>
      <c r="U203" s="95" t="str">
        <f t="shared" si="264"/>
        <v xml:space="preserve"> </v>
      </c>
      <c r="V203" s="93">
        <f t="shared" si="265"/>
        <v>1.283564814814815E-2</v>
      </c>
      <c r="W203" s="82">
        <f t="shared" si="266"/>
        <v>1</v>
      </c>
      <c r="X203" s="99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  <c r="IW203" s="31"/>
      <c r="IX203" s="31"/>
      <c r="IY203" s="31"/>
      <c r="IZ203" s="31"/>
      <c r="JA203" s="31"/>
      <c r="JB203" s="31"/>
      <c r="JC203" s="31"/>
      <c r="JD203" s="31"/>
      <c r="JE203" s="31"/>
      <c r="JF203" s="31"/>
      <c r="JG203" s="31"/>
      <c r="JH203" s="31"/>
      <c r="JI203" s="31">
        <v>1.283564814814815E-2</v>
      </c>
      <c r="JJ203" s="31"/>
      <c r="JK203" s="31"/>
      <c r="JL203" s="31"/>
      <c r="JM203" s="31"/>
      <c r="JN203" s="31"/>
      <c r="JO203" s="31"/>
      <c r="JP203" s="31"/>
      <c r="JQ203" s="31"/>
      <c r="JR203" s="31"/>
      <c r="JS203" s="31"/>
      <c r="JT203" s="31"/>
      <c r="JU203" s="31"/>
      <c r="JV203" s="31"/>
      <c r="JW203" s="31"/>
      <c r="JX203" s="31"/>
      <c r="JY203" s="31"/>
      <c r="JZ203" s="31"/>
      <c r="KA203" s="31"/>
      <c r="KB203" s="31"/>
      <c r="KC203" s="31"/>
      <c r="KD203" s="31"/>
      <c r="KE203" s="31"/>
      <c r="KF203" s="31"/>
      <c r="KG203" s="31"/>
      <c r="KH203" s="31"/>
      <c r="KI203" s="31"/>
      <c r="KJ203" s="31"/>
      <c r="KK203" s="31"/>
      <c r="KL203" s="31"/>
      <c r="KM203" s="31"/>
      <c r="KN203" s="31"/>
      <c r="KO203" s="31"/>
      <c r="KP203" s="31"/>
      <c r="KQ203" s="31"/>
      <c r="KR203" s="31"/>
      <c r="KS203" s="31"/>
      <c r="KT203" s="31"/>
      <c r="KU203" s="31"/>
      <c r="KV203" s="31"/>
      <c r="KW203" s="31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1"/>
      <c r="LO203" s="31"/>
      <c r="LP203" s="31"/>
      <c r="LQ203" s="31"/>
      <c r="LR203" s="31"/>
      <c r="LS203" s="31"/>
      <c r="LT203" s="31"/>
      <c r="LU203" s="31"/>
      <c r="LV203" s="31"/>
      <c r="LW203" s="31"/>
      <c r="LX203" s="31"/>
      <c r="LY203" s="31"/>
      <c r="LZ203" s="31"/>
      <c r="MA203" s="31"/>
      <c r="MB203" s="31"/>
      <c r="MC203" s="31"/>
      <c r="MD203" s="31"/>
      <c r="ME203" s="31"/>
      <c r="MF203" s="31"/>
      <c r="MG203" s="31"/>
      <c r="MH203" s="31"/>
      <c r="MI203" s="31"/>
      <c r="MJ203" s="31"/>
      <c r="MK203" s="31"/>
      <c r="ML203" s="31"/>
      <c r="MM203" s="31"/>
      <c r="MN203" s="31"/>
      <c r="MO203" s="31"/>
      <c r="MP203" s="31"/>
      <c r="MQ203" s="31"/>
      <c r="MR203" s="31"/>
      <c r="MS203" s="31"/>
      <c r="MT203" s="31"/>
      <c r="MU203" s="31"/>
      <c r="MV203" s="31"/>
      <c r="MW203" s="31"/>
      <c r="MX203" s="31"/>
      <c r="MY203" s="31"/>
      <c r="MZ203" s="31"/>
      <c r="NA203" s="31"/>
      <c r="NB203" s="31"/>
      <c r="NC203" s="31"/>
      <c r="ND203" s="31"/>
      <c r="NE203" s="31"/>
      <c r="NF203" s="31"/>
      <c r="NG203" s="31"/>
      <c r="NH203" s="31"/>
      <c r="NI203" s="31"/>
      <c r="NJ203" s="31"/>
      <c r="NK203" s="31"/>
      <c r="NL203" s="31"/>
      <c r="NM203" s="31"/>
      <c r="NN203" s="31"/>
      <c r="NO203" s="31"/>
      <c r="NP203" s="31"/>
      <c r="NQ203" s="31"/>
      <c r="NR203" s="31"/>
      <c r="NS203" s="31"/>
      <c r="NT203" s="31"/>
      <c r="NU203" s="31"/>
      <c r="NV203" s="31"/>
      <c r="NW203" s="31"/>
      <c r="NX203" s="31"/>
      <c r="NY203" s="31"/>
      <c r="NZ203" s="31"/>
      <c r="OA203" s="31"/>
      <c r="OB203" s="31"/>
      <c r="OC203" s="31"/>
      <c r="OD203" s="31"/>
      <c r="OE203" s="31"/>
      <c r="OF203" s="31"/>
      <c r="OG203" s="31"/>
      <c r="OH203" s="31"/>
      <c r="OI203" s="31"/>
      <c r="OJ203" s="31"/>
      <c r="OK203" s="31"/>
      <c r="OL203" s="31"/>
      <c r="OM203" s="31"/>
      <c r="ON203" s="31"/>
      <c r="OO203" s="31"/>
    </row>
    <row r="204" spans="1:405" hidden="1" x14ac:dyDescent="0.2">
      <c r="A204" s="40" t="s">
        <v>6</v>
      </c>
      <c r="B204" s="104" t="s">
        <v>12</v>
      </c>
      <c r="C204" s="104"/>
      <c r="D204" s="104"/>
      <c r="E204" s="95" t="s">
        <v>126</v>
      </c>
      <c r="F204" s="95" t="str">
        <f t="shared" si="249"/>
        <v xml:space="preserve"> </v>
      </c>
      <c r="G204" s="95" t="str">
        <f t="shared" si="250"/>
        <v xml:space="preserve"> </v>
      </c>
      <c r="H204" s="95" t="str">
        <f t="shared" si="251"/>
        <v xml:space="preserve"> </v>
      </c>
      <c r="I204" s="95" t="str">
        <f t="shared" si="252"/>
        <v xml:space="preserve"> </v>
      </c>
      <c r="J204" s="95" t="str">
        <f t="shared" si="253"/>
        <v xml:space="preserve"> </v>
      </c>
      <c r="K204" s="95" t="str">
        <f t="shared" si="254"/>
        <v xml:space="preserve"> </v>
      </c>
      <c r="L204" s="95" t="str">
        <f t="shared" si="255"/>
        <v xml:space="preserve"> </v>
      </c>
      <c r="M204" s="95">
        <f t="shared" si="256"/>
        <v>1.2974537037037036E-2</v>
      </c>
      <c r="N204" s="95" t="str">
        <f t="shared" si="257"/>
        <v xml:space="preserve"> </v>
      </c>
      <c r="O204" s="95" t="str">
        <f t="shared" si="258"/>
        <v xml:space="preserve"> </v>
      </c>
      <c r="P204" s="95" t="str">
        <f t="shared" si="259"/>
        <v xml:space="preserve"> </v>
      </c>
      <c r="Q204" s="95" t="str">
        <f t="shared" si="260"/>
        <v xml:space="preserve"> </v>
      </c>
      <c r="R204" s="95" t="str">
        <f t="shared" si="261"/>
        <v xml:space="preserve"> </v>
      </c>
      <c r="S204" s="95" t="str">
        <f t="shared" si="262"/>
        <v xml:space="preserve"> </v>
      </c>
      <c r="T204" s="95" t="str">
        <f t="shared" si="263"/>
        <v xml:space="preserve"> </v>
      </c>
      <c r="U204" s="95" t="str">
        <f t="shared" si="264"/>
        <v xml:space="preserve"> </v>
      </c>
      <c r="V204" s="93">
        <f t="shared" si="265"/>
        <v>1.2974537037037036E-2</v>
      </c>
      <c r="W204" s="82">
        <f t="shared" si="266"/>
        <v>1</v>
      </c>
      <c r="X204" s="99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>
        <v>1.2974537037037036E-2</v>
      </c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1"/>
      <c r="KP204" s="31"/>
      <c r="KQ204" s="31"/>
      <c r="KR204" s="31"/>
      <c r="KS204" s="31"/>
      <c r="KT204" s="31"/>
      <c r="KU204" s="31"/>
      <c r="KV204" s="31"/>
      <c r="KW204" s="31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1"/>
      <c r="LO204" s="31"/>
      <c r="LP204" s="31"/>
      <c r="LQ204" s="31"/>
      <c r="LR204" s="31"/>
      <c r="LS204" s="31"/>
      <c r="LT204" s="31"/>
      <c r="LU204" s="31"/>
      <c r="LV204" s="31"/>
      <c r="LW204" s="31"/>
      <c r="LX204" s="31"/>
      <c r="LY204" s="31"/>
      <c r="LZ204" s="31"/>
      <c r="MA204" s="31"/>
      <c r="MB204" s="31"/>
      <c r="MC204" s="31"/>
      <c r="MD204" s="31"/>
      <c r="ME204" s="31"/>
      <c r="MF204" s="31"/>
      <c r="MG204" s="31"/>
      <c r="MH204" s="31"/>
      <c r="MI204" s="31"/>
      <c r="MJ204" s="31"/>
      <c r="MK204" s="31"/>
      <c r="ML204" s="31"/>
      <c r="MM204" s="31"/>
      <c r="MN204" s="31"/>
      <c r="MO204" s="31"/>
      <c r="MP204" s="31"/>
      <c r="MQ204" s="31"/>
      <c r="MR204" s="31"/>
      <c r="MS204" s="31"/>
      <c r="MT204" s="31"/>
      <c r="MU204" s="31"/>
      <c r="MV204" s="31"/>
      <c r="MW204" s="31"/>
      <c r="MX204" s="31"/>
      <c r="MY204" s="31"/>
      <c r="MZ204" s="31"/>
      <c r="NA204" s="31"/>
      <c r="NB204" s="31"/>
      <c r="NC204" s="31"/>
      <c r="ND204" s="31"/>
      <c r="NE204" s="31"/>
      <c r="NF204" s="31"/>
      <c r="NG204" s="31"/>
      <c r="NH204" s="31"/>
      <c r="NI204" s="31"/>
      <c r="NJ204" s="31"/>
      <c r="NK204" s="31"/>
      <c r="NL204" s="31"/>
      <c r="NM204" s="31"/>
      <c r="NN204" s="31"/>
      <c r="NO204" s="31"/>
      <c r="NP204" s="31"/>
      <c r="NQ204" s="31"/>
      <c r="NR204" s="31"/>
      <c r="NS204" s="31"/>
      <c r="NT204" s="31"/>
      <c r="NU204" s="31"/>
      <c r="NV204" s="31"/>
      <c r="NW204" s="31"/>
      <c r="NX204" s="31"/>
      <c r="NY204" s="31"/>
      <c r="NZ204" s="31"/>
      <c r="OA204" s="31"/>
      <c r="OB204" s="31"/>
      <c r="OC204" s="31"/>
      <c r="OD204" s="31"/>
      <c r="OE204" s="31"/>
      <c r="OF204" s="31"/>
      <c r="OG204" s="31"/>
      <c r="OH204" s="31"/>
      <c r="OI204" s="31"/>
      <c r="OJ204" s="31"/>
      <c r="OK204" s="31"/>
      <c r="OL204" s="31"/>
      <c r="OM204" s="31"/>
      <c r="ON204" s="31"/>
      <c r="OO204" s="31"/>
    </row>
    <row r="205" spans="1:405" x14ac:dyDescent="0.2">
      <c r="A205" s="40" t="s">
        <v>179</v>
      </c>
      <c r="B205" s="104" t="s">
        <v>286</v>
      </c>
      <c r="C205" s="104"/>
      <c r="D205" s="104"/>
      <c r="E205" s="94" t="s">
        <v>126</v>
      </c>
      <c r="F205" s="95" t="str">
        <f t="shared" si="249"/>
        <v xml:space="preserve"> </v>
      </c>
      <c r="G205" s="95" t="str">
        <f t="shared" si="250"/>
        <v xml:space="preserve"> </v>
      </c>
      <c r="H205" s="95" t="str">
        <f t="shared" si="251"/>
        <v xml:space="preserve"> </v>
      </c>
      <c r="I205" s="95" t="str">
        <f t="shared" si="252"/>
        <v xml:space="preserve"> </v>
      </c>
      <c r="J205" s="95" t="str">
        <f t="shared" si="253"/>
        <v xml:space="preserve"> </v>
      </c>
      <c r="K205" s="95" t="str">
        <f t="shared" si="254"/>
        <v xml:space="preserve"> </v>
      </c>
      <c r="L205" s="95" t="str">
        <f t="shared" si="255"/>
        <v xml:space="preserve"> </v>
      </c>
      <c r="M205" s="95" t="str">
        <f t="shared" si="256"/>
        <v xml:space="preserve"> </v>
      </c>
      <c r="N205" s="95" t="str">
        <f t="shared" si="257"/>
        <v xml:space="preserve"> </v>
      </c>
      <c r="O205" s="95" t="str">
        <f t="shared" si="258"/>
        <v xml:space="preserve"> </v>
      </c>
      <c r="P205" s="95" t="str">
        <f t="shared" si="259"/>
        <v xml:space="preserve"> </v>
      </c>
      <c r="Q205" s="95" t="str">
        <f t="shared" si="260"/>
        <v xml:space="preserve"> </v>
      </c>
      <c r="R205" s="95" t="str">
        <f t="shared" si="261"/>
        <v xml:space="preserve"> </v>
      </c>
      <c r="S205" s="95" t="str">
        <f t="shared" si="262"/>
        <v xml:space="preserve"> </v>
      </c>
      <c r="T205" s="95" t="str">
        <f t="shared" si="263"/>
        <v xml:space="preserve"> </v>
      </c>
      <c r="U205" s="95">
        <f t="shared" si="264"/>
        <v>1.2592592592592593E-2</v>
      </c>
      <c r="V205" s="93">
        <f t="shared" si="265"/>
        <v>1.2592592592592593E-2</v>
      </c>
      <c r="W205" s="82">
        <f t="shared" si="266"/>
        <v>1</v>
      </c>
      <c r="X205" s="99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  <c r="IW205" s="31"/>
      <c r="IX205" s="31"/>
      <c r="IY205" s="31"/>
      <c r="IZ205" s="31"/>
      <c r="JA205" s="31"/>
      <c r="JB205" s="31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1"/>
      <c r="JP205" s="31"/>
      <c r="JQ205" s="31"/>
      <c r="JR205" s="31"/>
      <c r="JS205" s="31"/>
      <c r="JT205" s="31"/>
      <c r="JU205" s="31"/>
      <c r="JV205" s="31"/>
      <c r="JW205" s="31"/>
      <c r="JX205" s="31"/>
      <c r="JY205" s="31"/>
      <c r="JZ205" s="31"/>
      <c r="KA205" s="31"/>
      <c r="KB205" s="31"/>
      <c r="KC205" s="31"/>
      <c r="KD205" s="31"/>
      <c r="KE205" s="31"/>
      <c r="KF205" s="31"/>
      <c r="KG205" s="31"/>
      <c r="KH205" s="31"/>
      <c r="KI205" s="31"/>
      <c r="KJ205" s="31"/>
      <c r="KK205" s="31"/>
      <c r="KL205" s="31"/>
      <c r="KM205" s="31"/>
      <c r="KN205" s="31"/>
      <c r="KO205" s="31"/>
      <c r="KP205" s="31"/>
      <c r="KQ205" s="31"/>
      <c r="KR205" s="31"/>
      <c r="KS205" s="31"/>
      <c r="KT205" s="31"/>
      <c r="KU205" s="31"/>
      <c r="KV205" s="31"/>
      <c r="KW205" s="31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1"/>
      <c r="LO205" s="31"/>
      <c r="LP205" s="31"/>
      <c r="LQ205" s="31"/>
      <c r="LR205" s="31"/>
      <c r="LS205" s="31"/>
      <c r="LT205" s="31"/>
      <c r="LU205" s="31"/>
      <c r="LV205" s="31"/>
      <c r="LW205" s="31"/>
      <c r="LX205" s="31"/>
      <c r="LY205" s="31"/>
      <c r="LZ205" s="31"/>
      <c r="MA205" s="31"/>
      <c r="MB205" s="31"/>
      <c r="MC205" s="31"/>
      <c r="MD205" s="31"/>
      <c r="ME205" s="31"/>
      <c r="MF205" s="31"/>
      <c r="MG205" s="31"/>
      <c r="MH205" s="31"/>
      <c r="MI205" s="31"/>
      <c r="MJ205" s="31"/>
      <c r="MK205" s="31"/>
      <c r="ML205" s="31"/>
      <c r="MM205" s="31"/>
      <c r="MN205" s="31"/>
      <c r="MO205" s="31"/>
      <c r="MP205" s="31"/>
      <c r="MQ205" s="31"/>
      <c r="MR205" s="31"/>
      <c r="MS205" s="31"/>
      <c r="MT205" s="31"/>
      <c r="MU205" s="31"/>
      <c r="MV205" s="31"/>
      <c r="MW205" s="31"/>
      <c r="MX205" s="31"/>
      <c r="MY205" s="31"/>
      <c r="MZ205" s="31"/>
      <c r="NA205" s="31"/>
      <c r="NB205" s="31"/>
      <c r="NC205" s="31"/>
      <c r="ND205" s="31"/>
      <c r="NE205" s="31"/>
      <c r="NF205" s="31"/>
      <c r="NG205" s="31"/>
      <c r="NH205" s="31"/>
      <c r="NI205" s="31"/>
      <c r="NJ205" s="31"/>
      <c r="NK205" s="31"/>
      <c r="NL205" s="31"/>
      <c r="NM205" s="31"/>
      <c r="NN205" s="31"/>
      <c r="NO205" s="31"/>
      <c r="NP205" s="31"/>
      <c r="NQ205" s="31"/>
      <c r="NR205" s="31"/>
      <c r="NS205" s="31"/>
      <c r="NT205" s="31"/>
      <c r="NU205" s="31"/>
      <c r="NV205" s="31"/>
      <c r="NW205" s="31"/>
      <c r="NX205" s="31"/>
      <c r="NY205" s="31">
        <v>1.2592592592592593E-2</v>
      </c>
      <c r="NZ205" s="31"/>
      <c r="OA205" s="31"/>
      <c r="OB205" s="31"/>
      <c r="OC205" s="31"/>
      <c r="OD205" s="31"/>
      <c r="OE205" s="31"/>
      <c r="OF205" s="31"/>
      <c r="OG205" s="31"/>
      <c r="OH205" s="31"/>
      <c r="OI205" s="31"/>
      <c r="OJ205" s="31"/>
      <c r="OK205" s="31"/>
      <c r="OL205" s="31"/>
      <c r="OM205" s="31"/>
      <c r="ON205" s="31"/>
      <c r="OO205" s="31"/>
    </row>
    <row r="206" spans="1:405" hidden="1" x14ac:dyDescent="0.2">
      <c r="A206" s="40" t="s">
        <v>163</v>
      </c>
      <c r="B206" s="104" t="s">
        <v>67</v>
      </c>
      <c r="C206" s="104"/>
      <c r="D206" s="104"/>
      <c r="E206" s="95" t="s">
        <v>126</v>
      </c>
      <c r="F206" s="95" t="str">
        <f t="shared" si="249"/>
        <v xml:space="preserve"> </v>
      </c>
      <c r="G206" s="95" t="str">
        <f t="shared" si="250"/>
        <v xml:space="preserve"> </v>
      </c>
      <c r="H206" s="95" t="str">
        <f t="shared" si="251"/>
        <v xml:space="preserve"> </v>
      </c>
      <c r="I206" s="95" t="str">
        <f t="shared" si="252"/>
        <v xml:space="preserve"> </v>
      </c>
      <c r="J206" s="95" t="str">
        <f t="shared" si="253"/>
        <v xml:space="preserve"> </v>
      </c>
      <c r="K206" s="95" t="str">
        <f t="shared" si="254"/>
        <v xml:space="preserve"> </v>
      </c>
      <c r="L206" s="95" t="str">
        <f t="shared" si="255"/>
        <v xml:space="preserve"> </v>
      </c>
      <c r="M206" s="95" t="str">
        <f t="shared" si="256"/>
        <v xml:space="preserve"> </v>
      </c>
      <c r="N206" s="95">
        <f t="shared" si="257"/>
        <v>1.3275462962962963E-2</v>
      </c>
      <c r="O206" s="95" t="str">
        <f t="shared" si="258"/>
        <v xml:space="preserve"> </v>
      </c>
      <c r="P206" s="95" t="str">
        <f t="shared" si="259"/>
        <v xml:space="preserve"> </v>
      </c>
      <c r="Q206" s="95" t="str">
        <f t="shared" si="260"/>
        <v xml:space="preserve"> </v>
      </c>
      <c r="R206" s="95" t="str">
        <f t="shared" si="261"/>
        <v xml:space="preserve"> </v>
      </c>
      <c r="S206" s="95" t="str">
        <f t="shared" si="262"/>
        <v xml:space="preserve"> </v>
      </c>
      <c r="T206" s="95" t="str">
        <f t="shared" si="263"/>
        <v xml:space="preserve"> </v>
      </c>
      <c r="U206" s="95" t="str">
        <f t="shared" si="264"/>
        <v xml:space="preserve"> </v>
      </c>
      <c r="V206" s="93">
        <f t="shared" si="265"/>
        <v>1.3275462962962963E-2</v>
      </c>
      <c r="W206" s="82">
        <f t="shared" si="266"/>
        <v>1</v>
      </c>
      <c r="X206" s="99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>
        <v>1.3275462962962963E-2</v>
      </c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  <c r="IW206" s="31"/>
      <c r="IX206" s="31"/>
      <c r="IY206" s="31"/>
      <c r="IZ206" s="31"/>
      <c r="JA206" s="31"/>
      <c r="JB206" s="31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1"/>
      <c r="JP206" s="31"/>
      <c r="JQ206" s="31"/>
      <c r="JR206" s="31"/>
      <c r="JS206" s="31"/>
      <c r="JT206" s="31"/>
      <c r="JU206" s="31"/>
      <c r="JV206" s="31"/>
      <c r="JW206" s="31"/>
      <c r="JX206" s="31"/>
      <c r="JY206" s="31"/>
      <c r="JZ206" s="31"/>
      <c r="KA206" s="31"/>
      <c r="KB206" s="31"/>
      <c r="KC206" s="31"/>
      <c r="KD206" s="31"/>
      <c r="KE206" s="31"/>
      <c r="KF206" s="31"/>
      <c r="KG206" s="31"/>
      <c r="KH206" s="31"/>
      <c r="KI206" s="31"/>
      <c r="KJ206" s="31"/>
      <c r="KK206" s="31"/>
      <c r="KL206" s="31"/>
      <c r="KM206" s="31"/>
      <c r="KN206" s="31"/>
      <c r="KO206" s="31"/>
      <c r="KP206" s="31"/>
      <c r="KQ206" s="31"/>
      <c r="KR206" s="31"/>
      <c r="KS206" s="31"/>
      <c r="KT206" s="31"/>
      <c r="KU206" s="31"/>
      <c r="KV206" s="31"/>
      <c r="KW206" s="31"/>
      <c r="KX206" s="31"/>
      <c r="KY206" s="31"/>
      <c r="KZ206" s="31"/>
      <c r="LA206" s="31"/>
      <c r="LB206" s="31"/>
      <c r="LC206" s="31"/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1"/>
      <c r="LO206" s="31"/>
      <c r="LP206" s="31"/>
      <c r="LQ206" s="31"/>
      <c r="LR206" s="31"/>
      <c r="LS206" s="31"/>
      <c r="LT206" s="31"/>
      <c r="LU206" s="31"/>
      <c r="LV206" s="31"/>
      <c r="LW206" s="31"/>
      <c r="LX206" s="31"/>
      <c r="LY206" s="31"/>
      <c r="LZ206" s="31"/>
      <c r="MA206" s="31"/>
      <c r="MB206" s="31"/>
      <c r="MC206" s="31"/>
      <c r="MD206" s="31"/>
      <c r="ME206" s="31"/>
      <c r="MF206" s="31"/>
      <c r="MG206" s="31"/>
      <c r="MH206" s="31"/>
      <c r="MI206" s="31"/>
      <c r="MJ206" s="31"/>
      <c r="MK206" s="31"/>
      <c r="ML206" s="31"/>
      <c r="MM206" s="31"/>
      <c r="MN206" s="31"/>
      <c r="MO206" s="31"/>
      <c r="MP206" s="31"/>
      <c r="MQ206" s="31"/>
      <c r="MR206" s="31"/>
      <c r="MS206" s="31"/>
      <c r="MT206" s="31"/>
      <c r="MU206" s="31"/>
      <c r="MV206" s="31"/>
      <c r="MW206" s="31"/>
      <c r="MX206" s="31"/>
      <c r="MY206" s="31"/>
      <c r="MZ206" s="31"/>
      <c r="NA206" s="31"/>
      <c r="NB206" s="31"/>
      <c r="NC206" s="31"/>
      <c r="ND206" s="31"/>
      <c r="NE206" s="31"/>
      <c r="NF206" s="31"/>
      <c r="NG206" s="31"/>
      <c r="NH206" s="31"/>
      <c r="NI206" s="31"/>
      <c r="NJ206" s="31"/>
      <c r="NK206" s="31"/>
      <c r="NL206" s="31"/>
      <c r="NM206" s="31"/>
      <c r="NN206" s="31"/>
      <c r="NO206" s="31"/>
      <c r="NP206" s="31"/>
      <c r="NQ206" s="31"/>
      <c r="NR206" s="31"/>
      <c r="NS206" s="31"/>
      <c r="NT206" s="31"/>
      <c r="NU206" s="31"/>
      <c r="NV206" s="31"/>
      <c r="NW206" s="31"/>
      <c r="NX206" s="31"/>
      <c r="NY206" s="31"/>
      <c r="NZ206" s="31"/>
      <c r="OA206" s="31"/>
      <c r="OB206" s="31"/>
      <c r="OC206" s="31"/>
      <c r="OD206" s="31"/>
      <c r="OE206" s="31"/>
      <c r="OF206" s="31"/>
      <c r="OG206" s="31"/>
      <c r="OH206" s="31"/>
      <c r="OI206" s="31"/>
      <c r="OJ206" s="31"/>
      <c r="OK206" s="31"/>
      <c r="OL206" s="31"/>
      <c r="OM206" s="31"/>
      <c r="ON206" s="31"/>
      <c r="OO206" s="31"/>
    </row>
    <row r="207" spans="1:405" x14ac:dyDescent="0.2">
      <c r="A207" s="80" t="s">
        <v>38</v>
      </c>
      <c r="B207" s="104" t="s">
        <v>83</v>
      </c>
      <c r="C207" s="104"/>
      <c r="D207" s="104"/>
      <c r="E207" s="94" t="s">
        <v>126</v>
      </c>
      <c r="F207" s="95" t="str">
        <f t="shared" si="249"/>
        <v xml:space="preserve"> </v>
      </c>
      <c r="G207" s="95" t="str">
        <f t="shared" si="250"/>
        <v xml:space="preserve"> </v>
      </c>
      <c r="H207" s="95" t="str">
        <f t="shared" si="251"/>
        <v xml:space="preserve"> </v>
      </c>
      <c r="I207" s="95" t="str">
        <f t="shared" si="252"/>
        <v xml:space="preserve"> </v>
      </c>
      <c r="J207" s="95" t="str">
        <f t="shared" si="253"/>
        <v xml:space="preserve"> </v>
      </c>
      <c r="K207" s="95" t="str">
        <f t="shared" si="254"/>
        <v xml:space="preserve"> </v>
      </c>
      <c r="L207" s="95" t="str">
        <f t="shared" si="255"/>
        <v xml:space="preserve"> </v>
      </c>
      <c r="M207" s="95" t="str">
        <f t="shared" si="256"/>
        <v xml:space="preserve"> </v>
      </c>
      <c r="N207" s="95">
        <f t="shared" si="257"/>
        <v>1.4498456790123458E-2</v>
      </c>
      <c r="O207" s="95">
        <f t="shared" si="258"/>
        <v>1.4254629629629631E-2</v>
      </c>
      <c r="P207" s="95">
        <f t="shared" si="259"/>
        <v>1.39686576829806E-2</v>
      </c>
      <c r="Q207" s="95">
        <f t="shared" si="260"/>
        <v>1.4457671957671959E-2</v>
      </c>
      <c r="R207" s="95">
        <f t="shared" si="261"/>
        <v>1.3951903292181069E-2</v>
      </c>
      <c r="S207" s="95">
        <f t="shared" si="262"/>
        <v>1.4120370370370372E-2</v>
      </c>
      <c r="T207" s="95">
        <f t="shared" si="263"/>
        <v>1.4188034188034188E-2</v>
      </c>
      <c r="U207" s="95">
        <f t="shared" si="264"/>
        <v>1.4146675084175086E-2</v>
      </c>
      <c r="V207" s="93">
        <f t="shared" si="265"/>
        <v>1.3194444444444444E-2</v>
      </c>
      <c r="W207" s="82">
        <f t="shared" si="266"/>
        <v>81</v>
      </c>
      <c r="X207" s="99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>
        <v>1.4074074074074074E-2</v>
      </c>
      <c r="GP207" s="31">
        <v>1.4930555555555556E-2</v>
      </c>
      <c r="GQ207" s="31">
        <v>1.4467592592592593E-2</v>
      </c>
      <c r="GR207" s="31"/>
      <c r="GS207" s="31"/>
      <c r="GT207" s="31">
        <v>1.4432870370370372E-2</v>
      </c>
      <c r="GU207" s="31"/>
      <c r="GV207" s="31">
        <v>1.4386574074074072E-2</v>
      </c>
      <c r="GW207" s="31"/>
      <c r="GX207" s="31" t="s">
        <v>177</v>
      </c>
      <c r="GY207" s="31"/>
      <c r="GZ207" s="31"/>
      <c r="HA207" s="31"/>
      <c r="HB207" s="31"/>
      <c r="HC207" s="31"/>
      <c r="HD207" s="31"/>
      <c r="HE207" s="31"/>
      <c r="HF207" s="31">
        <v>1.4699074074074074E-2</v>
      </c>
      <c r="HG207" s="31"/>
      <c r="HH207" s="31"/>
      <c r="HI207" s="31"/>
      <c r="HJ207" s="31"/>
      <c r="HK207" s="31"/>
      <c r="HL207" s="31"/>
      <c r="HM207" s="31"/>
      <c r="HN207" s="31"/>
      <c r="HO207" s="31"/>
      <c r="HP207" s="31">
        <v>1.4756944444444446E-2</v>
      </c>
      <c r="HQ207" s="31"/>
      <c r="HR207" s="31"/>
      <c r="HS207" s="31"/>
      <c r="HT207" s="31"/>
      <c r="HU207" s="31">
        <v>1.4537037037037038E-2</v>
      </c>
      <c r="HV207" s="31"/>
      <c r="HW207" s="31"/>
      <c r="HX207" s="31"/>
      <c r="HY207" s="31"/>
      <c r="HZ207" s="31"/>
      <c r="IA207" s="31"/>
      <c r="IB207" s="31"/>
      <c r="IC207" s="31">
        <v>1.3935185185185184E-2</v>
      </c>
      <c r="ID207" s="31">
        <v>1.3958333333333335E-2</v>
      </c>
      <c r="IE207" s="31">
        <v>1.4085648148148151E-2</v>
      </c>
      <c r="IF207" s="31"/>
      <c r="IG207" s="31"/>
      <c r="IH207" s="31"/>
      <c r="II207" s="31"/>
      <c r="IJ207" s="31"/>
      <c r="IK207" s="31"/>
      <c r="IL207" s="31">
        <v>1.3877314814814815E-2</v>
      </c>
      <c r="IM207" s="31"/>
      <c r="IN207" s="31"/>
      <c r="IO207" s="31"/>
      <c r="IP207" s="31">
        <v>1.4201388888888888E-2</v>
      </c>
      <c r="IQ207" s="31"/>
      <c r="IR207" s="31"/>
      <c r="IS207" s="31"/>
      <c r="IT207" s="31"/>
      <c r="IU207" s="31">
        <v>1.4386574074074072E-2</v>
      </c>
      <c r="IV207" s="31"/>
      <c r="IW207" s="31">
        <v>1.3877314814814815E-2</v>
      </c>
      <c r="IX207" s="31">
        <v>1.3541666666666667E-2</v>
      </c>
      <c r="IY207" s="31"/>
      <c r="IZ207" s="31"/>
      <c r="JA207" s="31"/>
      <c r="JB207" s="31"/>
      <c r="JC207" s="31"/>
      <c r="JD207" s="31">
        <v>1.4004629629629631E-2</v>
      </c>
      <c r="JE207" s="31">
        <v>1.3891714891975309E-2</v>
      </c>
      <c r="JF207" s="31"/>
      <c r="JG207" s="31"/>
      <c r="JH207" s="31"/>
      <c r="JI207" s="31"/>
      <c r="JJ207" s="31"/>
      <c r="JK207" s="31">
        <v>1.4305555555555557E-2</v>
      </c>
      <c r="JL207" s="31">
        <v>1.462962962962963E-2</v>
      </c>
      <c r="JM207" s="31">
        <v>1.4282407407407409E-2</v>
      </c>
      <c r="JN207" s="31">
        <v>1.4317129629629631E-2</v>
      </c>
      <c r="JO207" s="31">
        <v>1.4374999999999999E-2</v>
      </c>
      <c r="JP207" s="31">
        <v>1.7071759259259259E-2</v>
      </c>
      <c r="JQ207" s="31">
        <v>1.40625E-2</v>
      </c>
      <c r="JR207" s="31"/>
      <c r="JS207" s="31">
        <v>1.3935185185185184E-2</v>
      </c>
      <c r="JT207" s="31">
        <v>1.486111111111111E-2</v>
      </c>
      <c r="JU207" s="31"/>
      <c r="JV207" s="31"/>
      <c r="JW207" s="31">
        <v>1.4467592592592593E-2</v>
      </c>
      <c r="JX207" s="31"/>
      <c r="JY207" s="31">
        <v>1.4236111111111111E-2</v>
      </c>
      <c r="JZ207" s="31"/>
      <c r="KA207" s="31"/>
      <c r="KB207" s="31">
        <v>1.383101851851852E-2</v>
      </c>
      <c r="KC207" s="31"/>
      <c r="KD207" s="31"/>
      <c r="KE207" s="31"/>
      <c r="KF207" s="31">
        <v>1.4583333333333332E-2</v>
      </c>
      <c r="KG207" s="31">
        <v>1.3449074074074073E-2</v>
      </c>
      <c r="KH207" s="31"/>
      <c r="KI207" s="31"/>
      <c r="KJ207" s="31"/>
      <c r="KK207" s="31"/>
      <c r="KL207" s="31">
        <v>1.4027777777777778E-2</v>
      </c>
      <c r="KM207" s="31">
        <v>1.4444444444444446E-2</v>
      </c>
      <c r="KN207" s="31"/>
      <c r="KO207" s="31">
        <v>1.4212962962962962E-2</v>
      </c>
      <c r="KP207" s="31">
        <v>1.4791666666666668E-2</v>
      </c>
      <c r="KQ207" s="31"/>
      <c r="KR207" s="31"/>
      <c r="KS207" s="31">
        <v>1.3773148148148147E-2</v>
      </c>
      <c r="KT207" s="31"/>
      <c r="KU207" s="31"/>
      <c r="KV207" s="31"/>
      <c r="KW207" s="31">
        <v>1.383101851851852E-2</v>
      </c>
      <c r="KX207" s="31">
        <v>1.3935185185185184E-2</v>
      </c>
      <c r="KY207" s="31"/>
      <c r="KZ207" s="31"/>
      <c r="LA207" s="31"/>
      <c r="LB207" s="31"/>
      <c r="LC207" s="31">
        <v>1.3194444444444444E-2</v>
      </c>
      <c r="LD207" s="31">
        <v>1.3356481481481483E-2</v>
      </c>
      <c r="LE207" s="31"/>
      <c r="LF207" s="31"/>
      <c r="LG207" s="31"/>
      <c r="LH207" s="31"/>
      <c r="LI207" s="31">
        <v>1.40625E-2</v>
      </c>
      <c r="LJ207" s="31">
        <v>1.3923611111111111E-2</v>
      </c>
      <c r="LK207" s="31"/>
      <c r="LL207" s="31"/>
      <c r="LM207" s="31">
        <v>1.6319444444444445E-2</v>
      </c>
      <c r="LN207" s="31"/>
      <c r="LO207" s="31">
        <v>1.357638888888889E-2</v>
      </c>
      <c r="LP207" s="31">
        <v>1.3541666666666667E-2</v>
      </c>
      <c r="LQ207" s="31"/>
      <c r="LR207" s="31">
        <v>1.324074074074074E-2</v>
      </c>
      <c r="LS207" s="31">
        <v>1.4282407407407409E-2</v>
      </c>
      <c r="LT207" s="31"/>
      <c r="LU207" s="31">
        <v>1.3692129629629629E-2</v>
      </c>
      <c r="LV207" s="31">
        <v>1.4108796296296295E-2</v>
      </c>
      <c r="LW207" s="31"/>
      <c r="LX207" s="31">
        <v>1.4699074074074074E-2</v>
      </c>
      <c r="LY207" s="31">
        <v>1.4340277777777776E-2</v>
      </c>
      <c r="LZ207" s="31" t="s">
        <v>53</v>
      </c>
      <c r="MA207" s="31">
        <v>1.4502314814814815E-2</v>
      </c>
      <c r="MB207" s="31"/>
      <c r="MC207" s="31"/>
      <c r="MD207" s="31"/>
      <c r="ME207" s="31">
        <v>1.4004629629629631E-2</v>
      </c>
      <c r="MF207" s="31"/>
      <c r="MG207" s="31"/>
      <c r="MH207" s="31"/>
      <c r="MI207" s="31">
        <v>1.3391203703703704E-2</v>
      </c>
      <c r="MJ207" s="31"/>
      <c r="MK207" s="31"/>
      <c r="ML207" s="31"/>
      <c r="MM207" s="31">
        <v>1.4293981481481482E-2</v>
      </c>
      <c r="MN207" s="31">
        <v>1.3935185185185184E-2</v>
      </c>
      <c r="MO207" s="31"/>
      <c r="MP207" s="31">
        <v>1.4837962962962963E-2</v>
      </c>
      <c r="MQ207" s="31"/>
      <c r="MR207" s="31">
        <v>1.4930555555555556E-2</v>
      </c>
      <c r="MS207" s="31">
        <v>1.3946759259259258E-2</v>
      </c>
      <c r="MT207" s="31"/>
      <c r="MU207" s="31">
        <v>1.4050925925925927E-2</v>
      </c>
      <c r="MV207" s="31">
        <v>1.3703703703703704E-2</v>
      </c>
      <c r="MW207" s="31"/>
      <c r="MX207" s="31"/>
      <c r="MY207" s="31"/>
      <c r="MZ207" s="31"/>
      <c r="NA207" s="31"/>
      <c r="NB207" s="31">
        <v>1.3773148148148147E-2</v>
      </c>
      <c r="NC207" s="31">
        <v>1.4178240740740741E-2</v>
      </c>
      <c r="ND207" s="31"/>
      <c r="NE207" s="31"/>
      <c r="NF207" s="31">
        <v>1.3854166666666666E-2</v>
      </c>
      <c r="NG207" s="31">
        <v>1.5266203703703705E-2</v>
      </c>
      <c r="NH207" s="31"/>
      <c r="NI207" s="31">
        <v>1.383101851851852E-2</v>
      </c>
      <c r="NJ207" s="31">
        <v>1.3842592592592594E-2</v>
      </c>
      <c r="NK207" s="31"/>
      <c r="NL207" s="31"/>
      <c r="NM207" s="31"/>
      <c r="NN207" s="31"/>
      <c r="NO207" s="31">
        <v>1.4236111111111111E-2</v>
      </c>
      <c r="NP207" s="31"/>
      <c r="NQ207" s="31">
        <v>1.4201388888888888E-2</v>
      </c>
      <c r="NR207" s="31">
        <v>1.4409722222222221E-2</v>
      </c>
      <c r="NS207" s="31"/>
      <c r="NT207" s="31"/>
      <c r="NU207" s="31"/>
      <c r="NV207" s="31"/>
      <c r="NW207" s="31">
        <v>1.4479166666666668E-2</v>
      </c>
      <c r="NX207" s="31">
        <v>1.4409722222222221E-2</v>
      </c>
      <c r="NY207" s="31"/>
      <c r="NZ207" s="31">
        <v>1.3946759259259258E-2</v>
      </c>
      <c r="OA207" s="31">
        <v>1.3680555555555555E-2</v>
      </c>
      <c r="OB207" s="31"/>
      <c r="OC207" s="31"/>
      <c r="OD207" s="31">
        <v>1.4409722222222221E-2</v>
      </c>
      <c r="OE207" s="31">
        <v>1.4097222222222221E-2</v>
      </c>
      <c r="OF207" s="31">
        <v>1.3946759259259258E-2</v>
      </c>
      <c r="OG207" s="31">
        <v>1.3796296296296298E-2</v>
      </c>
      <c r="OH207" s="31"/>
      <c r="OI207" s="31"/>
      <c r="OJ207" s="31"/>
      <c r="OK207" s="31"/>
      <c r="OL207" s="31"/>
      <c r="OM207" s="31"/>
      <c r="ON207" s="31"/>
      <c r="OO207" s="31"/>
    </row>
    <row r="208" spans="1:405" x14ac:dyDescent="0.2">
      <c r="A208" s="40" t="s">
        <v>38</v>
      </c>
      <c r="B208" s="104" t="s">
        <v>145</v>
      </c>
      <c r="C208" s="104"/>
      <c r="D208" s="104"/>
      <c r="E208" s="94" t="s">
        <v>126</v>
      </c>
      <c r="F208" s="95" t="str">
        <f t="shared" si="249"/>
        <v xml:space="preserve"> </v>
      </c>
      <c r="G208" s="95" t="str">
        <f t="shared" si="250"/>
        <v xml:space="preserve"> </v>
      </c>
      <c r="H208" s="95" t="str">
        <f t="shared" si="251"/>
        <v xml:space="preserve"> </v>
      </c>
      <c r="I208" s="95" t="str">
        <f t="shared" si="252"/>
        <v xml:space="preserve"> </v>
      </c>
      <c r="J208" s="95" t="str">
        <f t="shared" si="253"/>
        <v xml:space="preserve"> </v>
      </c>
      <c r="K208" s="95" t="str">
        <f t="shared" si="254"/>
        <v xml:space="preserve"> </v>
      </c>
      <c r="L208" s="95" t="str">
        <f t="shared" si="255"/>
        <v xml:space="preserve"> </v>
      </c>
      <c r="M208" s="95" t="str">
        <f t="shared" si="256"/>
        <v xml:space="preserve"> </v>
      </c>
      <c r="N208" s="95" t="str">
        <f t="shared" si="257"/>
        <v xml:space="preserve"> </v>
      </c>
      <c r="O208" s="95" t="str">
        <f t="shared" si="258"/>
        <v xml:space="preserve"> </v>
      </c>
      <c r="P208" s="95" t="str">
        <f t="shared" si="259"/>
        <v xml:space="preserve"> </v>
      </c>
      <c r="Q208" s="95" t="str">
        <f t="shared" si="260"/>
        <v xml:space="preserve"> </v>
      </c>
      <c r="R208" s="95" t="str">
        <f t="shared" si="261"/>
        <v xml:space="preserve"> </v>
      </c>
      <c r="S208" s="95" t="str">
        <f t="shared" si="262"/>
        <v xml:space="preserve"> </v>
      </c>
      <c r="T208" s="95" t="str">
        <f t="shared" si="263"/>
        <v xml:space="preserve"> </v>
      </c>
      <c r="U208" s="95">
        <f t="shared" si="264"/>
        <v>1.3287037037037036E-2</v>
      </c>
      <c r="V208" s="93">
        <f t="shared" si="265"/>
        <v>1.3287037037037036E-2</v>
      </c>
      <c r="W208" s="82">
        <f t="shared" si="266"/>
        <v>1</v>
      </c>
      <c r="X208" s="99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  <c r="KC208" s="31"/>
      <c r="KD208" s="31"/>
      <c r="KE208" s="31"/>
      <c r="KF208" s="31"/>
      <c r="KG208" s="31"/>
      <c r="KH208" s="31"/>
      <c r="KI208" s="31"/>
      <c r="KJ208" s="31"/>
      <c r="KK208" s="31"/>
      <c r="KL208" s="31"/>
      <c r="KM208" s="31"/>
      <c r="KN208" s="31"/>
      <c r="KO208" s="31"/>
      <c r="KP208" s="31"/>
      <c r="KQ208" s="31"/>
      <c r="KR208" s="31"/>
      <c r="KS208" s="31"/>
      <c r="KT208" s="31"/>
      <c r="KU208" s="31"/>
      <c r="KV208" s="31"/>
      <c r="KW208" s="31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1"/>
      <c r="LO208" s="31"/>
      <c r="LP208" s="31"/>
      <c r="LQ208" s="31"/>
      <c r="LR208" s="31"/>
      <c r="LS208" s="31"/>
      <c r="LT208" s="31"/>
      <c r="LU208" s="31"/>
      <c r="LV208" s="31"/>
      <c r="LW208" s="31"/>
      <c r="LX208" s="31"/>
      <c r="LY208" s="31"/>
      <c r="LZ208" s="31"/>
      <c r="MA208" s="31"/>
      <c r="MB208" s="31"/>
      <c r="MC208" s="31"/>
      <c r="MD208" s="31"/>
      <c r="ME208" s="31"/>
      <c r="MF208" s="31"/>
      <c r="MG208" s="31"/>
      <c r="MH208" s="31"/>
      <c r="MI208" s="31"/>
      <c r="MJ208" s="31"/>
      <c r="MK208" s="31"/>
      <c r="ML208" s="31"/>
      <c r="MM208" s="31"/>
      <c r="MN208" s="31"/>
      <c r="MO208" s="31"/>
      <c r="MP208" s="31"/>
      <c r="MQ208" s="31"/>
      <c r="MR208" s="31"/>
      <c r="MS208" s="31"/>
      <c r="MT208" s="31"/>
      <c r="MU208" s="31"/>
      <c r="MV208" s="31"/>
      <c r="MW208" s="31"/>
      <c r="MX208" s="31"/>
      <c r="MY208" s="31"/>
      <c r="MZ208" s="31"/>
      <c r="NA208" s="31"/>
      <c r="NB208" s="31"/>
      <c r="NC208" s="31"/>
      <c r="ND208" s="31"/>
      <c r="NE208" s="31"/>
      <c r="NF208" s="31"/>
      <c r="NG208" s="31"/>
      <c r="NH208" s="31"/>
      <c r="NI208" s="31"/>
      <c r="NJ208" s="31"/>
      <c r="NK208" s="31"/>
      <c r="NL208" s="31"/>
      <c r="NM208" s="31"/>
      <c r="NN208" s="31"/>
      <c r="NO208" s="31"/>
      <c r="NP208" s="31"/>
      <c r="NQ208" s="31"/>
      <c r="NR208" s="31"/>
      <c r="NS208" s="31"/>
      <c r="NT208" s="31"/>
      <c r="NU208" s="31"/>
      <c r="NV208" s="31"/>
      <c r="NW208" s="31"/>
      <c r="NX208" s="31"/>
      <c r="NY208" s="31">
        <v>1.3287037037037036E-2</v>
      </c>
      <c r="NZ208" s="31"/>
      <c r="OA208" s="31"/>
      <c r="OB208" s="31"/>
      <c r="OC208" s="31"/>
      <c r="OD208" s="31"/>
      <c r="OE208" s="31"/>
      <c r="OF208" s="31"/>
      <c r="OG208" s="31"/>
      <c r="OH208" s="31"/>
      <c r="OI208" s="31"/>
      <c r="OJ208" s="31"/>
      <c r="OK208" s="31"/>
      <c r="OL208" s="31"/>
      <c r="OM208" s="31"/>
      <c r="ON208" s="31"/>
      <c r="OO208" s="31"/>
    </row>
    <row r="209" spans="1:405" x14ac:dyDescent="0.2">
      <c r="A209" s="40" t="s">
        <v>145</v>
      </c>
      <c r="B209" s="104" t="s">
        <v>112</v>
      </c>
      <c r="C209" s="104"/>
      <c r="D209" s="104"/>
      <c r="E209" s="94" t="s">
        <v>126</v>
      </c>
      <c r="F209" s="95" t="str">
        <f t="shared" si="249"/>
        <v xml:space="preserve"> </v>
      </c>
      <c r="G209" s="95" t="str">
        <f t="shared" si="250"/>
        <v xml:space="preserve"> </v>
      </c>
      <c r="H209" s="95" t="str">
        <f t="shared" si="251"/>
        <v xml:space="preserve"> </v>
      </c>
      <c r="I209" s="95" t="str">
        <f t="shared" si="252"/>
        <v xml:space="preserve"> </v>
      </c>
      <c r="J209" s="95" t="str">
        <f t="shared" si="253"/>
        <v xml:space="preserve"> </v>
      </c>
      <c r="K209" s="95" t="str">
        <f t="shared" si="254"/>
        <v xml:space="preserve"> </v>
      </c>
      <c r="L209" s="95" t="str">
        <f t="shared" si="255"/>
        <v xml:space="preserve"> </v>
      </c>
      <c r="M209" s="95" t="str">
        <f t="shared" si="256"/>
        <v xml:space="preserve"> </v>
      </c>
      <c r="N209" s="95" t="str">
        <f t="shared" si="257"/>
        <v xml:space="preserve"> </v>
      </c>
      <c r="O209" s="95" t="str">
        <f t="shared" si="258"/>
        <v xml:space="preserve"> </v>
      </c>
      <c r="P209" s="95" t="str">
        <f t="shared" si="259"/>
        <v xml:space="preserve"> </v>
      </c>
      <c r="Q209" s="95" t="str">
        <f t="shared" si="260"/>
        <v xml:space="preserve"> </v>
      </c>
      <c r="R209" s="95">
        <f t="shared" si="261"/>
        <v>1.3680555555555555E-2</v>
      </c>
      <c r="S209" s="95" t="str">
        <f t="shared" si="262"/>
        <v xml:space="preserve"> </v>
      </c>
      <c r="T209" s="95" t="str">
        <f t="shared" si="263"/>
        <v xml:space="preserve"> </v>
      </c>
      <c r="U209" s="95" t="str">
        <f t="shared" si="264"/>
        <v xml:space="preserve"> </v>
      </c>
      <c r="V209" s="93">
        <f t="shared" si="265"/>
        <v>1.3425925925925924E-2</v>
      </c>
      <c r="W209" s="82">
        <f t="shared" si="266"/>
        <v>4</v>
      </c>
      <c r="X209" s="99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  <c r="KC209" s="31"/>
      <c r="KD209" s="31"/>
      <c r="KE209" s="31"/>
      <c r="KF209" s="31"/>
      <c r="KG209" s="31"/>
      <c r="KH209" s="31"/>
      <c r="KI209" s="31"/>
      <c r="KJ209" s="31"/>
      <c r="KK209" s="31"/>
      <c r="KL209" s="31"/>
      <c r="KM209" s="31">
        <v>1.3796296296296298E-2</v>
      </c>
      <c r="KN209" s="31"/>
      <c r="KO209" s="31">
        <v>1.3900462962962962E-2</v>
      </c>
      <c r="KP209" s="31"/>
      <c r="KQ209" s="31"/>
      <c r="KR209" s="31"/>
      <c r="KS209" s="31"/>
      <c r="KT209" s="31"/>
      <c r="KU209" s="31"/>
      <c r="KV209" s="31"/>
      <c r="KW209" s="31"/>
      <c r="KX209" s="31"/>
      <c r="KY209" s="31">
        <v>1.3599537037037037E-2</v>
      </c>
      <c r="KZ209" s="31"/>
      <c r="LA209" s="31"/>
      <c r="LB209" s="31"/>
      <c r="LC209" s="31"/>
      <c r="LD209" s="31"/>
      <c r="LE209" s="31"/>
      <c r="LF209" s="31"/>
      <c r="LG209" s="31">
        <v>1.3425925925925924E-2</v>
      </c>
      <c r="LH209" s="31"/>
      <c r="LI209" s="31"/>
      <c r="LJ209" s="31"/>
      <c r="LK209" s="31"/>
      <c r="LL209" s="31"/>
      <c r="LM209" s="31"/>
      <c r="LN209" s="31"/>
      <c r="LO209" s="31"/>
      <c r="LP209" s="31"/>
      <c r="LQ209" s="31"/>
      <c r="LR209" s="31"/>
      <c r="LS209" s="31"/>
      <c r="LT209" s="31"/>
      <c r="LU209" s="31"/>
      <c r="LV209" s="31"/>
      <c r="LW209" s="31"/>
      <c r="LX209" s="31"/>
      <c r="LY209" s="31"/>
      <c r="LZ209" s="31"/>
      <c r="MA209" s="31"/>
      <c r="MB209" s="31"/>
      <c r="MC209" s="31"/>
      <c r="MD209" s="31"/>
      <c r="ME209" s="31"/>
      <c r="MF209" s="31"/>
      <c r="MG209" s="31"/>
      <c r="MH209" s="31"/>
      <c r="MI209" s="31"/>
      <c r="MJ209" s="31"/>
      <c r="MK209" s="31"/>
      <c r="ML209" s="31"/>
      <c r="MM209" s="31"/>
      <c r="MN209" s="31"/>
      <c r="MO209" s="31"/>
      <c r="MP209" s="31"/>
      <c r="MQ209" s="31"/>
      <c r="MR209" s="31"/>
      <c r="MS209" s="31"/>
      <c r="MT209" s="31"/>
      <c r="MU209" s="31"/>
      <c r="MV209" s="31"/>
      <c r="MW209" s="31"/>
      <c r="MX209" s="31"/>
      <c r="MY209" s="31"/>
      <c r="MZ209" s="31"/>
      <c r="NA209" s="31"/>
      <c r="NB209" s="31"/>
      <c r="NC209" s="31"/>
      <c r="ND209" s="31"/>
      <c r="NE209" s="31"/>
      <c r="NF209" s="31"/>
      <c r="NG209" s="31"/>
      <c r="NH209" s="31"/>
      <c r="NI209" s="31"/>
      <c r="NJ209" s="31"/>
      <c r="NK209" s="31"/>
      <c r="NL209" s="31"/>
      <c r="NM209" s="31"/>
      <c r="NN209" s="31"/>
      <c r="NO209" s="31"/>
      <c r="NP209" s="31"/>
      <c r="NQ209" s="31"/>
      <c r="NR209" s="31"/>
      <c r="NS209" s="31"/>
      <c r="NT209" s="31"/>
      <c r="NU209" s="31"/>
      <c r="NV209" s="31"/>
      <c r="NW209" s="31"/>
      <c r="NX209" s="31"/>
      <c r="NY209" s="31"/>
      <c r="NZ209" s="31"/>
      <c r="OA209" s="31"/>
      <c r="OB209" s="31"/>
      <c r="OC209" s="31"/>
      <c r="OD209" s="31"/>
      <c r="OE209" s="31"/>
      <c r="OF209" s="31"/>
      <c r="OG209" s="31"/>
      <c r="OH209" s="31"/>
      <c r="OI209" s="31"/>
      <c r="OJ209" s="31"/>
      <c r="OK209" s="31"/>
      <c r="OL209" s="31"/>
      <c r="OM209" s="31"/>
      <c r="ON209" s="31"/>
      <c r="OO209" s="31"/>
    </row>
    <row r="210" spans="1:405" hidden="1" x14ac:dyDescent="0.2">
      <c r="A210" s="80" t="s">
        <v>13</v>
      </c>
      <c r="B210" s="104" t="s">
        <v>11</v>
      </c>
      <c r="C210" s="104"/>
      <c r="D210" s="104"/>
      <c r="E210" s="94" t="s">
        <v>126</v>
      </c>
      <c r="F210" s="95" t="str">
        <f t="shared" si="249"/>
        <v xml:space="preserve"> </v>
      </c>
      <c r="G210" s="95">
        <f t="shared" si="250"/>
        <v>1.4615162037037038E-2</v>
      </c>
      <c r="H210" s="95" t="str">
        <f t="shared" si="251"/>
        <v xml:space="preserve"> </v>
      </c>
      <c r="I210" s="95">
        <f t="shared" si="252"/>
        <v>1.4328703703703703E-2</v>
      </c>
      <c r="J210" s="95" t="str">
        <f t="shared" si="253"/>
        <v xml:space="preserve"> </v>
      </c>
      <c r="K210" s="95">
        <f t="shared" si="254"/>
        <v>1.4618055555555556E-2</v>
      </c>
      <c r="L210" s="95" t="str">
        <f t="shared" si="255"/>
        <v xml:space="preserve"> </v>
      </c>
      <c r="M210" s="95" t="str">
        <f t="shared" si="256"/>
        <v xml:space="preserve"> </v>
      </c>
      <c r="N210" s="95" t="str">
        <f t="shared" si="257"/>
        <v xml:space="preserve"> </v>
      </c>
      <c r="O210" s="95" t="str">
        <f t="shared" si="258"/>
        <v xml:space="preserve"> </v>
      </c>
      <c r="P210" s="95" t="str">
        <f t="shared" si="259"/>
        <v xml:space="preserve"> </v>
      </c>
      <c r="Q210" s="95" t="str">
        <f t="shared" si="260"/>
        <v xml:space="preserve"> </v>
      </c>
      <c r="R210" s="95" t="str">
        <f t="shared" si="261"/>
        <v xml:space="preserve"> </v>
      </c>
      <c r="S210" s="95" t="str">
        <f t="shared" si="262"/>
        <v xml:space="preserve"> </v>
      </c>
      <c r="T210" s="95" t="str">
        <f t="shared" si="263"/>
        <v xml:space="preserve"> </v>
      </c>
      <c r="U210" s="95" t="str">
        <f t="shared" si="264"/>
        <v xml:space="preserve"> </v>
      </c>
      <c r="V210" s="93">
        <f t="shared" si="265"/>
        <v>1.3969907407407408E-2</v>
      </c>
      <c r="W210" s="82">
        <f t="shared" si="266"/>
        <v>7</v>
      </c>
      <c r="X210" s="99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>
        <v>1.4236111111111111E-2</v>
      </c>
      <c r="AT210" s="31">
        <v>1.4375000000000001E-2</v>
      </c>
      <c r="AU210" s="31">
        <v>1.5879629629629629E-2</v>
      </c>
      <c r="AV210" s="31"/>
      <c r="AW210" s="31">
        <v>1.3969907407407408E-2</v>
      </c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>
        <v>1.4548611111111111E-2</v>
      </c>
      <c r="CI210" s="31">
        <v>1.4108796296296295E-2</v>
      </c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>
        <v>1.4618055555555556E-2</v>
      </c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  <c r="KC210" s="31"/>
      <c r="KD210" s="31"/>
      <c r="KE210" s="31"/>
      <c r="KF210" s="31"/>
      <c r="KG210" s="31"/>
      <c r="KH210" s="31"/>
      <c r="KI210" s="31"/>
      <c r="KJ210" s="31"/>
      <c r="KK210" s="31"/>
      <c r="KL210" s="31"/>
      <c r="KM210" s="31"/>
      <c r="KN210" s="31"/>
      <c r="KO210" s="31"/>
      <c r="KP210" s="31"/>
      <c r="KQ210" s="31"/>
      <c r="KR210" s="31"/>
      <c r="KS210" s="31"/>
      <c r="KT210" s="31"/>
      <c r="KU210" s="31"/>
      <c r="KV210" s="31"/>
      <c r="KW210" s="31"/>
      <c r="KX210" s="31"/>
      <c r="KY210" s="31"/>
      <c r="KZ210" s="31"/>
      <c r="LA210" s="31"/>
      <c r="LB210" s="31"/>
      <c r="LC210" s="31"/>
      <c r="LD210" s="31"/>
      <c r="LE210" s="31"/>
      <c r="LF210" s="31"/>
      <c r="LG210" s="31"/>
      <c r="LH210" s="31"/>
      <c r="LI210" s="31"/>
      <c r="LJ210" s="31"/>
      <c r="LK210" s="31"/>
      <c r="LL210" s="31"/>
      <c r="LM210" s="31"/>
      <c r="LN210" s="31"/>
      <c r="LO210" s="31"/>
      <c r="LP210" s="31"/>
      <c r="LQ210" s="31"/>
      <c r="LR210" s="31"/>
      <c r="LS210" s="31"/>
      <c r="LT210" s="31"/>
      <c r="LU210" s="31"/>
      <c r="LV210" s="31"/>
      <c r="LW210" s="31"/>
      <c r="LX210" s="31"/>
      <c r="LY210" s="31"/>
      <c r="LZ210" s="31"/>
      <c r="MA210" s="31"/>
      <c r="MB210" s="31"/>
      <c r="MC210" s="31"/>
      <c r="MD210" s="31"/>
      <c r="ME210" s="31"/>
      <c r="MF210" s="31"/>
      <c r="MG210" s="31"/>
      <c r="MH210" s="31"/>
      <c r="MI210" s="31"/>
      <c r="MJ210" s="31"/>
      <c r="MK210" s="31"/>
      <c r="ML210" s="31"/>
      <c r="MM210" s="31"/>
      <c r="MN210" s="31"/>
      <c r="MO210" s="31"/>
      <c r="MP210" s="31"/>
      <c r="MQ210" s="31"/>
      <c r="MR210" s="31"/>
      <c r="MS210" s="31"/>
      <c r="MT210" s="31"/>
      <c r="MU210" s="31"/>
      <c r="MV210" s="31"/>
      <c r="MW210" s="31"/>
      <c r="MX210" s="31"/>
      <c r="MY210" s="31"/>
      <c r="MZ210" s="31"/>
      <c r="NA210" s="31"/>
      <c r="NB210" s="31"/>
      <c r="NC210" s="31"/>
      <c r="ND210" s="31"/>
      <c r="NE210" s="31"/>
      <c r="NF210" s="31"/>
      <c r="NG210" s="31"/>
      <c r="NH210" s="31"/>
      <c r="NI210" s="31"/>
      <c r="NJ210" s="31"/>
      <c r="NK210" s="31"/>
      <c r="NL210" s="31"/>
      <c r="NM210" s="31"/>
      <c r="NN210" s="31"/>
      <c r="NO210" s="31"/>
      <c r="NP210" s="31"/>
      <c r="NQ210" s="31"/>
      <c r="NR210" s="31"/>
      <c r="NS210" s="31"/>
      <c r="NT210" s="31"/>
      <c r="NU210" s="31"/>
      <c r="NV210" s="31"/>
      <c r="NW210" s="31"/>
      <c r="NX210" s="31"/>
      <c r="NY210" s="31"/>
      <c r="NZ210" s="31"/>
      <c r="OA210" s="31"/>
      <c r="OB210" s="31"/>
      <c r="OC210" s="31"/>
      <c r="OD210" s="31"/>
      <c r="OE210" s="31"/>
      <c r="OF210" s="31"/>
      <c r="OG210" s="31"/>
      <c r="OH210" s="31"/>
      <c r="OI210" s="31"/>
      <c r="OJ210" s="31"/>
      <c r="OK210" s="31"/>
      <c r="OL210" s="31"/>
      <c r="OM210" s="31"/>
      <c r="ON210" s="31"/>
      <c r="OO210" s="31"/>
    </row>
    <row r="211" spans="1:405" hidden="1" x14ac:dyDescent="0.2">
      <c r="A211" s="80" t="s">
        <v>139</v>
      </c>
      <c r="B211" s="104" t="s">
        <v>7</v>
      </c>
      <c r="C211" s="104"/>
      <c r="D211" s="104"/>
      <c r="E211" s="94" t="s">
        <v>126</v>
      </c>
      <c r="F211" s="95" t="str">
        <f t="shared" si="249"/>
        <v xml:space="preserve"> </v>
      </c>
      <c r="G211" s="95" t="str">
        <f t="shared" si="250"/>
        <v xml:space="preserve"> </v>
      </c>
      <c r="H211" s="95" t="str">
        <f t="shared" si="251"/>
        <v xml:space="preserve"> </v>
      </c>
      <c r="I211" s="95" t="str">
        <f t="shared" si="252"/>
        <v xml:space="preserve"> </v>
      </c>
      <c r="J211" s="95" t="str">
        <f t="shared" si="253"/>
        <v xml:space="preserve"> </v>
      </c>
      <c r="K211" s="95" t="str">
        <f t="shared" si="254"/>
        <v xml:space="preserve"> </v>
      </c>
      <c r="L211" s="95" t="str">
        <f t="shared" si="255"/>
        <v xml:space="preserve"> </v>
      </c>
      <c r="M211" s="95">
        <f t="shared" si="256"/>
        <v>1.4120370370370368E-2</v>
      </c>
      <c r="N211" s="95" t="str">
        <f t="shared" si="257"/>
        <v xml:space="preserve"> </v>
      </c>
      <c r="O211" s="95" t="str">
        <f t="shared" si="258"/>
        <v xml:space="preserve"> </v>
      </c>
      <c r="P211" s="95" t="str">
        <f t="shared" si="259"/>
        <v xml:space="preserve"> </v>
      </c>
      <c r="Q211" s="95" t="str">
        <f t="shared" si="260"/>
        <v xml:space="preserve"> </v>
      </c>
      <c r="R211" s="95" t="str">
        <f t="shared" si="261"/>
        <v xml:space="preserve"> </v>
      </c>
      <c r="S211" s="95" t="str">
        <f t="shared" si="262"/>
        <v xml:space="preserve"> </v>
      </c>
      <c r="T211" s="95" t="str">
        <f t="shared" si="263"/>
        <v xml:space="preserve"> </v>
      </c>
      <c r="U211" s="95" t="str">
        <f t="shared" si="264"/>
        <v xml:space="preserve"> </v>
      </c>
      <c r="V211" s="93">
        <f t="shared" si="265"/>
        <v>1.4120370370370368E-2</v>
      </c>
      <c r="W211" s="82">
        <f t="shared" si="266"/>
        <v>1</v>
      </c>
      <c r="X211" s="99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>
        <v>1.4120370370370368E-2</v>
      </c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1"/>
      <c r="KP211" s="31"/>
      <c r="KQ211" s="31"/>
      <c r="KR211" s="31"/>
      <c r="KS211" s="31"/>
      <c r="KT211" s="31"/>
      <c r="KU211" s="31"/>
      <c r="KV211" s="31"/>
      <c r="KW211" s="31"/>
      <c r="KX211" s="31"/>
      <c r="KY211" s="31"/>
      <c r="KZ211" s="31"/>
      <c r="LA211" s="31"/>
      <c r="LB211" s="31"/>
      <c r="LC211" s="31"/>
      <c r="LD211" s="31"/>
      <c r="LE211" s="31"/>
      <c r="LF211" s="31"/>
      <c r="LG211" s="31"/>
      <c r="LH211" s="31"/>
      <c r="LI211" s="31"/>
      <c r="LJ211" s="31"/>
      <c r="LK211" s="31"/>
      <c r="LL211" s="31"/>
      <c r="LM211" s="31"/>
      <c r="LN211" s="31"/>
      <c r="LO211" s="31"/>
      <c r="LP211" s="31"/>
      <c r="LQ211" s="31"/>
      <c r="LR211" s="31"/>
      <c r="LS211" s="31"/>
      <c r="LT211" s="31"/>
      <c r="LU211" s="31"/>
      <c r="LV211" s="31"/>
      <c r="LW211" s="31"/>
      <c r="LX211" s="31"/>
      <c r="LY211" s="31"/>
      <c r="LZ211" s="31"/>
      <c r="MA211" s="31"/>
      <c r="MB211" s="31"/>
      <c r="MC211" s="31"/>
      <c r="MD211" s="31"/>
      <c r="ME211" s="31"/>
      <c r="MF211" s="31"/>
      <c r="MG211" s="31"/>
      <c r="MH211" s="31"/>
      <c r="MI211" s="31"/>
      <c r="MJ211" s="31"/>
      <c r="MK211" s="31"/>
      <c r="ML211" s="31"/>
      <c r="MM211" s="31"/>
      <c r="MN211" s="31"/>
      <c r="MO211" s="31"/>
      <c r="MP211" s="31"/>
      <c r="MQ211" s="31"/>
      <c r="MR211" s="31"/>
      <c r="MS211" s="31"/>
      <c r="MT211" s="31"/>
      <c r="MU211" s="31"/>
      <c r="MV211" s="31"/>
      <c r="MW211" s="31"/>
      <c r="MX211" s="31"/>
      <c r="MY211" s="31"/>
      <c r="MZ211" s="31"/>
      <c r="NA211" s="31"/>
      <c r="NB211" s="31"/>
      <c r="NC211" s="31"/>
      <c r="ND211" s="31"/>
      <c r="NE211" s="31"/>
      <c r="NF211" s="31"/>
      <c r="NG211" s="31"/>
      <c r="NH211" s="31"/>
      <c r="NI211" s="31"/>
      <c r="NJ211" s="31"/>
      <c r="NK211" s="31"/>
      <c r="NL211" s="31"/>
      <c r="NM211" s="31"/>
      <c r="NN211" s="31"/>
      <c r="NO211" s="31"/>
      <c r="NP211" s="31"/>
      <c r="NQ211" s="31"/>
      <c r="NR211" s="31"/>
      <c r="NS211" s="31"/>
      <c r="NT211" s="31"/>
      <c r="NU211" s="31"/>
      <c r="NV211" s="31"/>
      <c r="NW211" s="31"/>
      <c r="NX211" s="31"/>
      <c r="NY211" s="31"/>
      <c r="NZ211" s="31"/>
      <c r="OA211" s="31"/>
      <c r="OB211" s="31"/>
      <c r="OC211" s="31"/>
      <c r="OD211" s="31"/>
      <c r="OE211" s="31"/>
      <c r="OF211" s="31"/>
      <c r="OG211" s="31"/>
      <c r="OH211" s="31"/>
      <c r="OI211" s="31"/>
      <c r="OJ211" s="31"/>
      <c r="OK211" s="31"/>
      <c r="OL211" s="31"/>
      <c r="OM211" s="31"/>
      <c r="ON211" s="31"/>
      <c r="OO211" s="31"/>
    </row>
    <row r="212" spans="1:405" x14ac:dyDescent="0.2">
      <c r="A212" s="40" t="s">
        <v>104</v>
      </c>
      <c r="B212" s="104" t="s">
        <v>111</v>
      </c>
      <c r="C212" s="104"/>
      <c r="D212" s="104"/>
      <c r="E212" s="94" t="s">
        <v>126</v>
      </c>
      <c r="F212" s="95" t="str">
        <f t="shared" si="249"/>
        <v xml:space="preserve"> </v>
      </c>
      <c r="G212" s="95" t="str">
        <f t="shared" si="250"/>
        <v xml:space="preserve"> </v>
      </c>
      <c r="H212" s="95" t="str">
        <f t="shared" si="251"/>
        <v xml:space="preserve"> </v>
      </c>
      <c r="I212" s="95" t="str">
        <f t="shared" si="252"/>
        <v xml:space="preserve"> </v>
      </c>
      <c r="J212" s="95" t="str">
        <f t="shared" si="253"/>
        <v xml:space="preserve"> </v>
      </c>
      <c r="K212" s="95" t="str">
        <f t="shared" si="254"/>
        <v xml:space="preserve"> </v>
      </c>
      <c r="L212" s="95" t="str">
        <f t="shared" si="255"/>
        <v xml:space="preserve"> </v>
      </c>
      <c r="M212" s="95" t="str">
        <f t="shared" si="256"/>
        <v xml:space="preserve"> </v>
      </c>
      <c r="N212" s="95" t="str">
        <f t="shared" si="257"/>
        <v xml:space="preserve"> </v>
      </c>
      <c r="O212" s="95" t="str">
        <f t="shared" si="258"/>
        <v xml:space="preserve"> </v>
      </c>
      <c r="P212" s="95" t="str">
        <f t="shared" si="259"/>
        <v xml:space="preserve"> </v>
      </c>
      <c r="Q212" s="95" t="str">
        <f t="shared" si="260"/>
        <v xml:space="preserve"> </v>
      </c>
      <c r="R212" s="95" t="str">
        <f t="shared" si="261"/>
        <v xml:space="preserve"> </v>
      </c>
      <c r="S212" s="95" t="str">
        <f t="shared" si="262"/>
        <v xml:space="preserve"> </v>
      </c>
      <c r="T212" s="95" t="str">
        <f t="shared" si="263"/>
        <v xml:space="preserve"> </v>
      </c>
      <c r="U212" s="95">
        <f t="shared" si="264"/>
        <v>1.4091435185185183E-2</v>
      </c>
      <c r="V212" s="93">
        <f t="shared" si="265"/>
        <v>1.3425925925925924E-2</v>
      </c>
      <c r="W212" s="82">
        <f t="shared" si="266"/>
        <v>4</v>
      </c>
      <c r="X212" s="99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>
        <v>1.4409722222222221E-2</v>
      </c>
      <c r="NX212" s="31">
        <v>1.4409722222222221E-2</v>
      </c>
      <c r="NY212" s="31"/>
      <c r="NZ212" s="31"/>
      <c r="OA212" s="31">
        <v>1.3425925925925924E-2</v>
      </c>
      <c r="OB212" s="31"/>
      <c r="OC212" s="31"/>
      <c r="OD212" s="31">
        <v>1.4120370370370368E-2</v>
      </c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</row>
    <row r="213" spans="1:405" x14ac:dyDescent="0.2">
      <c r="A213" s="40" t="s">
        <v>112</v>
      </c>
      <c r="B213" s="104" t="s">
        <v>11</v>
      </c>
      <c r="C213" s="104"/>
      <c r="D213" s="104"/>
      <c r="E213" s="94" t="s">
        <v>126</v>
      </c>
      <c r="F213" s="95" t="str">
        <f t="shared" si="249"/>
        <v xml:space="preserve"> </v>
      </c>
      <c r="G213" s="95" t="str">
        <f t="shared" si="250"/>
        <v xml:space="preserve"> </v>
      </c>
      <c r="H213" s="95" t="str">
        <f t="shared" si="251"/>
        <v xml:space="preserve"> </v>
      </c>
      <c r="I213" s="95" t="str">
        <f t="shared" si="252"/>
        <v xml:space="preserve"> </v>
      </c>
      <c r="J213" s="95" t="str">
        <f t="shared" si="253"/>
        <v xml:space="preserve"> </v>
      </c>
      <c r="K213" s="95" t="str">
        <f t="shared" si="254"/>
        <v xml:space="preserve"> </v>
      </c>
      <c r="L213" s="95" t="str">
        <f t="shared" si="255"/>
        <v xml:space="preserve"> </v>
      </c>
      <c r="M213" s="95" t="str">
        <f t="shared" si="256"/>
        <v xml:space="preserve"> </v>
      </c>
      <c r="N213" s="95" t="str">
        <f t="shared" si="257"/>
        <v xml:space="preserve"> </v>
      </c>
      <c r="O213" s="95" t="str">
        <f t="shared" si="258"/>
        <v xml:space="preserve"> </v>
      </c>
      <c r="P213" s="95" t="str">
        <f t="shared" si="259"/>
        <v xml:space="preserve"> </v>
      </c>
      <c r="Q213" s="95" t="str">
        <f t="shared" si="260"/>
        <v xml:space="preserve"> </v>
      </c>
      <c r="R213" s="95" t="str">
        <f t="shared" si="261"/>
        <v xml:space="preserve"> </v>
      </c>
      <c r="S213" s="95">
        <f t="shared" si="262"/>
        <v>1.4192129629629629E-2</v>
      </c>
      <c r="T213" s="95">
        <f t="shared" si="263"/>
        <v>1.4356192129629628E-2</v>
      </c>
      <c r="U213" s="95" t="str">
        <f t="shared" si="264"/>
        <v xml:space="preserve"> </v>
      </c>
      <c r="V213" s="93">
        <f t="shared" si="265"/>
        <v>1.3449074074074073E-2</v>
      </c>
      <c r="W213" s="82">
        <f t="shared" si="266"/>
        <v>12</v>
      </c>
      <c r="X213" s="99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1"/>
      <c r="JP213" s="31"/>
      <c r="JQ213" s="31"/>
      <c r="JR213" s="31"/>
      <c r="JS213" s="31"/>
      <c r="JT213" s="31"/>
      <c r="JU213" s="31"/>
      <c r="JV213" s="31"/>
      <c r="JW213" s="31"/>
      <c r="JX213" s="31"/>
      <c r="JY213" s="31"/>
      <c r="JZ213" s="31"/>
      <c r="KA213" s="31"/>
      <c r="KB213" s="31"/>
      <c r="KC213" s="31"/>
      <c r="KD213" s="31"/>
      <c r="KE213" s="31"/>
      <c r="KF213" s="31"/>
      <c r="KG213" s="31"/>
      <c r="KH213" s="31"/>
      <c r="KI213" s="31"/>
      <c r="KJ213" s="31"/>
      <c r="KK213" s="31"/>
      <c r="KL213" s="31"/>
      <c r="KM213" s="31"/>
      <c r="KN213" s="31"/>
      <c r="KO213" s="31"/>
      <c r="KP213" s="31"/>
      <c r="KQ213" s="31"/>
      <c r="KR213" s="31"/>
      <c r="KS213" s="31"/>
      <c r="KT213" s="31"/>
      <c r="KU213" s="31"/>
      <c r="KV213" s="31"/>
      <c r="KW213" s="31"/>
      <c r="KX213" s="31"/>
      <c r="KY213" s="31"/>
      <c r="KZ213" s="31"/>
      <c r="LA213" s="31"/>
      <c r="LB213" s="31"/>
      <c r="LC213" s="31"/>
      <c r="LD213" s="31"/>
      <c r="LE213" s="31"/>
      <c r="LF213" s="31"/>
      <c r="LG213" s="31"/>
      <c r="LH213" s="31"/>
      <c r="LI213" s="31"/>
      <c r="LJ213" s="31"/>
      <c r="LK213" s="31"/>
      <c r="LL213" s="31"/>
      <c r="LM213" s="31"/>
      <c r="LN213" s="31"/>
      <c r="LO213" s="31"/>
      <c r="LP213" s="31"/>
      <c r="LQ213" s="31"/>
      <c r="LR213" s="31"/>
      <c r="LS213" s="31"/>
      <c r="LT213" s="31"/>
      <c r="LU213" s="31"/>
      <c r="LV213" s="31"/>
      <c r="LW213" s="31"/>
      <c r="LX213" s="31"/>
      <c r="LY213" s="31"/>
      <c r="LZ213" s="31"/>
      <c r="MA213" s="31"/>
      <c r="MB213" s="31">
        <v>1.4351851851851852E-2</v>
      </c>
      <c r="MC213" s="31"/>
      <c r="MD213" s="31"/>
      <c r="ME213" s="31"/>
      <c r="MF213" s="31">
        <v>1.4143518518518519E-2</v>
      </c>
      <c r="MG213" s="31">
        <v>1.3912037037037037E-2</v>
      </c>
      <c r="MH213" s="31"/>
      <c r="MI213" s="31">
        <v>1.3449074074074073E-2</v>
      </c>
      <c r="MJ213" s="31"/>
      <c r="MK213" s="31">
        <v>1.5104166666666667E-2</v>
      </c>
      <c r="ML213" s="31"/>
      <c r="MM213" s="31"/>
      <c r="MN213" s="31"/>
      <c r="MO213" s="31"/>
      <c r="MP213" s="31"/>
      <c r="MQ213" s="31"/>
      <c r="MR213" s="31"/>
      <c r="MS213" s="31"/>
      <c r="MT213" s="31"/>
      <c r="MU213" s="31"/>
      <c r="MV213" s="31"/>
      <c r="MW213" s="31"/>
      <c r="MX213" s="31"/>
      <c r="MY213" s="31"/>
      <c r="MZ213" s="31"/>
      <c r="NA213" s="31"/>
      <c r="NB213" s="31"/>
      <c r="NC213" s="31"/>
      <c r="ND213" s="31"/>
      <c r="NE213" s="31"/>
      <c r="NF213" s="31">
        <v>1.4108796296296295E-2</v>
      </c>
      <c r="NG213" s="31">
        <v>1.53125E-2</v>
      </c>
      <c r="NH213" s="31">
        <v>1.3645833333333331E-2</v>
      </c>
      <c r="NI213" s="31">
        <v>1.3877314814814815E-2</v>
      </c>
      <c r="NJ213" s="31">
        <v>1.4039351851851851E-2</v>
      </c>
      <c r="NK213" s="31">
        <v>1.3761574074074074E-2</v>
      </c>
      <c r="NL213" s="31">
        <v>1.5000000000000001E-2</v>
      </c>
      <c r="NM213" s="31"/>
      <c r="NN213" s="31"/>
      <c r="NO213" s="31"/>
      <c r="NP213" s="31"/>
      <c r="NQ213" s="31"/>
      <c r="NR213" s="31"/>
      <c r="NS213" s="31"/>
      <c r="NT213" s="31"/>
      <c r="NU213" s="31"/>
      <c r="NV213" s="31"/>
      <c r="NW213" s="31"/>
      <c r="NX213" s="31"/>
      <c r="NY213" s="31"/>
      <c r="NZ213" s="31"/>
      <c r="OA213" s="31"/>
      <c r="OB213" s="31"/>
      <c r="OC213" s="31"/>
      <c r="OD213" s="31"/>
      <c r="OE213" s="31"/>
      <c r="OF213" s="31"/>
      <c r="OG213" s="31"/>
      <c r="OH213" s="31"/>
      <c r="OI213" s="31"/>
      <c r="OJ213" s="31"/>
      <c r="OK213" s="31"/>
      <c r="OL213" s="31"/>
      <c r="OM213" s="31"/>
      <c r="ON213" s="31"/>
      <c r="OO213" s="31"/>
    </row>
    <row r="214" spans="1:405" x14ac:dyDescent="0.2">
      <c r="A214" s="40" t="s">
        <v>213</v>
      </c>
      <c r="B214" s="104" t="s">
        <v>120</v>
      </c>
      <c r="C214" s="104"/>
      <c r="D214" s="104"/>
      <c r="E214" s="94" t="s">
        <v>126</v>
      </c>
      <c r="F214" s="95" t="str">
        <f t="shared" si="249"/>
        <v xml:space="preserve"> </v>
      </c>
      <c r="G214" s="95" t="str">
        <f t="shared" si="250"/>
        <v xml:space="preserve"> </v>
      </c>
      <c r="H214" s="95" t="str">
        <f t="shared" si="251"/>
        <v xml:space="preserve"> </v>
      </c>
      <c r="I214" s="95" t="str">
        <f t="shared" si="252"/>
        <v xml:space="preserve"> </v>
      </c>
      <c r="J214" s="95" t="str">
        <f t="shared" si="253"/>
        <v xml:space="preserve"> </v>
      </c>
      <c r="K214" s="95" t="str">
        <f t="shared" si="254"/>
        <v xml:space="preserve"> </v>
      </c>
      <c r="L214" s="95" t="str">
        <f t="shared" si="255"/>
        <v xml:space="preserve"> </v>
      </c>
      <c r="M214" s="95" t="str">
        <f t="shared" si="256"/>
        <v xml:space="preserve"> </v>
      </c>
      <c r="N214" s="95" t="str">
        <f t="shared" si="257"/>
        <v xml:space="preserve"> </v>
      </c>
      <c r="O214" s="95" t="str">
        <f t="shared" si="258"/>
        <v xml:space="preserve"> </v>
      </c>
      <c r="P214" s="95">
        <f t="shared" si="259"/>
        <v>1.4762731481481481E-2</v>
      </c>
      <c r="Q214" s="95">
        <f t="shared" si="260"/>
        <v>1.4525462962962962E-2</v>
      </c>
      <c r="R214" s="95">
        <f t="shared" si="261"/>
        <v>1.3483796296296298E-2</v>
      </c>
      <c r="S214" s="95">
        <f t="shared" si="262"/>
        <v>1.4282407407407407E-2</v>
      </c>
      <c r="T214" s="95">
        <f t="shared" si="263"/>
        <v>1.447145061728395E-2</v>
      </c>
      <c r="U214" s="95">
        <f t="shared" si="264"/>
        <v>1.4623842592592593E-2</v>
      </c>
      <c r="V214" s="93">
        <f t="shared" si="265"/>
        <v>1.3483796296296298E-2</v>
      </c>
      <c r="W214" s="82">
        <f t="shared" si="266"/>
        <v>19</v>
      </c>
      <c r="X214" s="99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>
        <v>1.4965277777777779E-2</v>
      </c>
      <c r="IO214" s="31"/>
      <c r="IP214" s="31"/>
      <c r="IQ214" s="31">
        <v>1.4560185185185183E-2</v>
      </c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>
        <v>1.5335648148148147E-2</v>
      </c>
      <c r="JG214" s="31"/>
      <c r="JH214" s="31"/>
      <c r="JI214" s="31"/>
      <c r="JJ214" s="31"/>
      <c r="JK214" s="31"/>
      <c r="JL214" s="31">
        <v>1.4675925925925926E-2</v>
      </c>
      <c r="JM214" s="31"/>
      <c r="JN214" s="31"/>
      <c r="JO214" s="31"/>
      <c r="JP214" s="31"/>
      <c r="JQ214" s="31">
        <v>1.4409722222222221E-2</v>
      </c>
      <c r="JR214" s="31"/>
      <c r="JS214" s="31"/>
      <c r="JT214" s="31"/>
      <c r="JU214" s="31"/>
      <c r="JV214" s="31">
        <v>1.4699074074074074E-2</v>
      </c>
      <c r="JW214" s="31"/>
      <c r="JX214" s="31"/>
      <c r="JY214" s="31">
        <v>1.4618055555555556E-2</v>
      </c>
      <c r="JZ214" s="31"/>
      <c r="KA214" s="31"/>
      <c r="KB214" s="31"/>
      <c r="KC214" s="31">
        <v>1.4224537037037037E-2</v>
      </c>
      <c r="KD214" s="31"/>
      <c r="KE214" s="31"/>
      <c r="KF214" s="31"/>
      <c r="KG214" s="31"/>
      <c r="KH214" s="31"/>
      <c r="KI214" s="31"/>
      <c r="KJ214" s="31"/>
      <c r="KK214" s="31"/>
      <c r="KL214" s="31"/>
      <c r="KM214" s="31"/>
      <c r="KN214" s="31"/>
      <c r="KO214" s="31"/>
      <c r="KP214" s="31"/>
      <c r="KQ214" s="31"/>
      <c r="KR214" s="31"/>
      <c r="KS214" s="31"/>
      <c r="KT214" s="31"/>
      <c r="KU214" s="31"/>
      <c r="KV214" s="31"/>
      <c r="KW214" s="31"/>
      <c r="KX214" s="31"/>
      <c r="KY214" s="31"/>
      <c r="KZ214" s="31"/>
      <c r="LA214" s="31"/>
      <c r="LB214" s="31"/>
      <c r="LC214" s="31">
        <v>1.3483796296296298E-2</v>
      </c>
      <c r="LD214" s="31"/>
      <c r="LE214" s="31"/>
      <c r="LF214" s="31"/>
      <c r="LG214" s="31"/>
      <c r="LH214" s="31"/>
      <c r="LI214" s="31"/>
      <c r="LJ214" s="31"/>
      <c r="LK214" s="31"/>
      <c r="LL214" s="31"/>
      <c r="LM214" s="31"/>
      <c r="LN214" s="31"/>
      <c r="LO214" s="31">
        <v>1.4224537037037037E-2</v>
      </c>
      <c r="LP214" s="31"/>
      <c r="LQ214" s="31"/>
      <c r="LR214" s="31"/>
      <c r="LS214" s="31"/>
      <c r="LT214" s="31"/>
      <c r="LU214" s="31"/>
      <c r="LV214" s="31"/>
      <c r="LW214" s="31"/>
      <c r="LX214" s="31"/>
      <c r="LY214" s="31"/>
      <c r="LZ214" s="31"/>
      <c r="MA214" s="31">
        <v>1.4525462962962964E-2</v>
      </c>
      <c r="MB214" s="31"/>
      <c r="MC214" s="31"/>
      <c r="MD214" s="31"/>
      <c r="ME214" s="31">
        <v>1.4317129629629631E-2</v>
      </c>
      <c r="MF214" s="31">
        <v>1.4224537037037037E-2</v>
      </c>
      <c r="MG214" s="31">
        <v>1.4120370370370368E-2</v>
      </c>
      <c r="MH214" s="31"/>
      <c r="MI214" s="31"/>
      <c r="MJ214" s="31"/>
      <c r="MK214" s="31"/>
      <c r="ML214" s="31"/>
      <c r="MM214" s="31"/>
      <c r="MN214" s="31"/>
      <c r="MO214" s="31"/>
      <c r="MP214" s="31"/>
      <c r="MQ214" s="31"/>
      <c r="MR214" s="31"/>
      <c r="MS214" s="31"/>
      <c r="MT214" s="31"/>
      <c r="MU214" s="31"/>
      <c r="MV214" s="31">
        <v>1.4502314814814815E-2</v>
      </c>
      <c r="MW214" s="31"/>
      <c r="MX214" s="31"/>
      <c r="MY214" s="31"/>
      <c r="MZ214" s="31"/>
      <c r="NA214" s="31">
        <v>1.4583333333333332E-2</v>
      </c>
      <c r="NB214" s="31"/>
      <c r="NC214" s="31"/>
      <c r="ND214" s="31"/>
      <c r="NE214" s="31"/>
      <c r="NF214" s="31"/>
      <c r="NG214" s="31"/>
      <c r="NH214" s="31"/>
      <c r="NI214" s="31">
        <v>1.4328703703703703E-2</v>
      </c>
      <c r="NJ214" s="31"/>
      <c r="NK214" s="31"/>
      <c r="NL214" s="31"/>
      <c r="NM214" s="31"/>
      <c r="NN214" s="31"/>
      <c r="NO214" s="31"/>
      <c r="NP214" s="31">
        <v>1.4224537037037037E-2</v>
      </c>
      <c r="NQ214" s="31"/>
      <c r="NR214" s="31">
        <v>1.5023148148148148E-2</v>
      </c>
      <c r="NS214" s="31"/>
      <c r="NT214" s="31"/>
      <c r="NU214" s="31"/>
      <c r="NV214" s="31"/>
      <c r="NW214" s="31"/>
      <c r="NX214" s="31"/>
      <c r="NY214" s="31"/>
      <c r="NZ214" s="31"/>
      <c r="OA214" s="31"/>
      <c r="OB214" s="31"/>
      <c r="OC214" s="31"/>
      <c r="OD214" s="31"/>
      <c r="OE214" s="31"/>
      <c r="OF214" s="31"/>
      <c r="OG214" s="31"/>
      <c r="OH214" s="31"/>
      <c r="OI214" s="31"/>
      <c r="OJ214" s="31"/>
      <c r="OK214" s="31"/>
      <c r="OL214" s="31"/>
      <c r="OM214" s="31"/>
      <c r="ON214" s="31"/>
      <c r="OO214" s="31"/>
    </row>
    <row r="215" spans="1:405" x14ac:dyDescent="0.2">
      <c r="A215" s="80" t="s">
        <v>205</v>
      </c>
      <c r="B215" s="104" t="s">
        <v>11</v>
      </c>
      <c r="C215" s="104"/>
      <c r="D215" s="104"/>
      <c r="E215" s="94" t="s">
        <v>126</v>
      </c>
      <c r="F215" s="95" t="str">
        <f t="shared" si="249"/>
        <v xml:space="preserve"> </v>
      </c>
      <c r="G215" s="95" t="str">
        <f t="shared" si="250"/>
        <v xml:space="preserve"> </v>
      </c>
      <c r="H215" s="95" t="str">
        <f t="shared" si="251"/>
        <v xml:space="preserve"> </v>
      </c>
      <c r="I215" s="95" t="str">
        <f t="shared" si="252"/>
        <v xml:space="preserve"> </v>
      </c>
      <c r="J215" s="95" t="str">
        <f t="shared" si="253"/>
        <v xml:space="preserve"> </v>
      </c>
      <c r="K215" s="95" t="str">
        <f t="shared" si="254"/>
        <v xml:space="preserve"> </v>
      </c>
      <c r="L215" s="95" t="str">
        <f t="shared" si="255"/>
        <v xml:space="preserve"> </v>
      </c>
      <c r="M215" s="95" t="str">
        <f t="shared" si="256"/>
        <v xml:space="preserve"> </v>
      </c>
      <c r="N215" s="95" t="str">
        <f t="shared" si="257"/>
        <v xml:space="preserve"> </v>
      </c>
      <c r="O215" s="95">
        <f t="shared" si="258"/>
        <v>1.4108796296296295E-2</v>
      </c>
      <c r="P215" s="95">
        <f t="shared" si="259"/>
        <v>1.4364502957818928E-2</v>
      </c>
      <c r="Q215" s="95">
        <f t="shared" si="260"/>
        <v>1.4629629629629631E-2</v>
      </c>
      <c r="R215" s="95" t="str">
        <f t="shared" si="261"/>
        <v xml:space="preserve"> </v>
      </c>
      <c r="S215" s="95" t="str">
        <f t="shared" si="262"/>
        <v xml:space="preserve"> </v>
      </c>
      <c r="T215" s="95" t="str">
        <f t="shared" si="263"/>
        <v xml:space="preserve"> </v>
      </c>
      <c r="U215" s="95" t="str">
        <f t="shared" si="264"/>
        <v xml:space="preserve"> </v>
      </c>
      <c r="V215" s="93">
        <f t="shared" si="265"/>
        <v>1.3657407407407408E-2</v>
      </c>
      <c r="W215" s="82">
        <f t="shared" si="266"/>
        <v>12</v>
      </c>
      <c r="X215" s="99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>
        <v>1.3854166666666666E-2</v>
      </c>
      <c r="IA215" s="31">
        <v>1.556712962962963E-2</v>
      </c>
      <c r="IB215" s="31">
        <v>1.3657407407407408E-2</v>
      </c>
      <c r="IC215" s="31">
        <v>1.375E-2</v>
      </c>
      <c r="ID215" s="31">
        <v>1.3715277777777778E-2</v>
      </c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>
        <v>1.4641203703703703E-2</v>
      </c>
      <c r="IW215" s="31"/>
      <c r="IX215" s="31"/>
      <c r="IY215" s="31"/>
      <c r="IZ215" s="31"/>
      <c r="JA215" s="31">
        <v>1.4155092592592592E-2</v>
      </c>
      <c r="JB215" s="31"/>
      <c r="JC215" s="31"/>
      <c r="JD215" s="31"/>
      <c r="JE215" s="31">
        <v>1.429721257716049E-2</v>
      </c>
      <c r="JF215" s="31"/>
      <c r="JG215" s="31"/>
      <c r="JH215" s="31">
        <v>1.5011574074074075E-2</v>
      </c>
      <c r="JI215" s="31">
        <v>1.4918981481481483E-2</v>
      </c>
      <c r="JJ215" s="31">
        <v>1.4155092592592592E-2</v>
      </c>
      <c r="JK215" s="31">
        <v>1.4432870370370372E-2</v>
      </c>
      <c r="JL215" s="31"/>
      <c r="JM215" s="31"/>
      <c r="JN215" s="31"/>
      <c r="JO215" s="31"/>
      <c r="JP215" s="31"/>
      <c r="JQ215" s="31"/>
      <c r="JR215" s="31"/>
      <c r="JS215" s="31"/>
      <c r="JT215" s="31"/>
      <c r="JU215" s="31"/>
      <c r="JV215" s="31"/>
      <c r="JW215" s="31"/>
      <c r="JX215" s="31"/>
      <c r="JY215" s="31"/>
      <c r="JZ215" s="31"/>
      <c r="KA215" s="31"/>
      <c r="KB215" s="31"/>
      <c r="KC215" s="31"/>
      <c r="KD215" s="31"/>
      <c r="KE215" s="31"/>
      <c r="KF215" s="31"/>
      <c r="KG215" s="31"/>
      <c r="KH215" s="31"/>
      <c r="KI215" s="31"/>
      <c r="KJ215" s="31"/>
      <c r="KK215" s="31"/>
      <c r="KL215" s="31"/>
      <c r="KM215" s="31"/>
      <c r="KN215" s="31"/>
      <c r="KO215" s="31"/>
      <c r="KP215" s="31"/>
      <c r="KQ215" s="31"/>
      <c r="KR215" s="31"/>
      <c r="KS215" s="31"/>
      <c r="KT215" s="31"/>
      <c r="KU215" s="31"/>
      <c r="KV215" s="31"/>
      <c r="KW215" s="31"/>
      <c r="KX215" s="31"/>
      <c r="KY215" s="31"/>
      <c r="KZ215" s="31"/>
      <c r="LA215" s="31"/>
      <c r="LB215" s="31"/>
      <c r="LC215" s="31"/>
      <c r="LD215" s="31"/>
      <c r="LE215" s="31"/>
      <c r="LF215" s="31"/>
      <c r="LG215" s="31"/>
      <c r="LH215" s="31"/>
      <c r="LI215" s="31"/>
      <c r="LJ215" s="31"/>
      <c r="LK215" s="31"/>
      <c r="LL215" s="31"/>
      <c r="LM215" s="31"/>
      <c r="LN215" s="31"/>
      <c r="LO215" s="31"/>
      <c r="LP215" s="31"/>
      <c r="LQ215" s="31"/>
      <c r="LR215" s="31"/>
      <c r="LS215" s="31"/>
      <c r="LT215" s="31"/>
      <c r="LU215" s="31"/>
      <c r="LV215" s="31"/>
      <c r="LW215" s="31"/>
      <c r="LX215" s="31"/>
      <c r="LY215" s="31"/>
      <c r="LZ215" s="31"/>
      <c r="MA215" s="31"/>
      <c r="MB215" s="31"/>
      <c r="MC215" s="31"/>
      <c r="MD215" s="31"/>
      <c r="ME215" s="31"/>
      <c r="MF215" s="31"/>
      <c r="MG215" s="31"/>
      <c r="MH215" s="31"/>
      <c r="MI215" s="31"/>
      <c r="MJ215" s="31"/>
      <c r="MK215" s="31"/>
      <c r="ML215" s="31"/>
      <c r="MM215" s="31"/>
      <c r="MN215" s="31"/>
      <c r="MO215" s="31"/>
      <c r="MP215" s="31"/>
      <c r="MQ215" s="31"/>
      <c r="MR215" s="31"/>
      <c r="MS215" s="31"/>
      <c r="MT215" s="31"/>
      <c r="MU215" s="31"/>
      <c r="MV215" s="31"/>
      <c r="MW215" s="31"/>
      <c r="MX215" s="31"/>
      <c r="MY215" s="31"/>
      <c r="MZ215" s="31"/>
      <c r="NA215" s="31"/>
      <c r="NB215" s="31"/>
      <c r="NC215" s="31"/>
      <c r="ND215" s="31"/>
      <c r="NE215" s="31"/>
      <c r="NF215" s="31"/>
      <c r="NG215" s="31"/>
      <c r="NH215" s="31"/>
      <c r="NI215" s="31"/>
      <c r="NJ215" s="31"/>
      <c r="NK215" s="31"/>
      <c r="NL215" s="31"/>
      <c r="NM215" s="31"/>
      <c r="NN215" s="31"/>
      <c r="NO215" s="31"/>
      <c r="NP215" s="31"/>
      <c r="NQ215" s="31"/>
      <c r="NR215" s="31"/>
      <c r="NS215" s="31"/>
      <c r="NT215" s="31"/>
      <c r="NU215" s="31"/>
      <c r="NV215" s="31"/>
      <c r="NW215" s="31"/>
      <c r="NX215" s="31"/>
      <c r="NY215" s="31"/>
      <c r="NZ215" s="31"/>
      <c r="OA215" s="31"/>
      <c r="OB215" s="31"/>
      <c r="OC215" s="31"/>
      <c r="OD215" s="31"/>
      <c r="OE215" s="31"/>
      <c r="OF215" s="31"/>
      <c r="OG215" s="31"/>
      <c r="OH215" s="31"/>
      <c r="OI215" s="31"/>
      <c r="OJ215" s="31"/>
      <c r="OK215" s="31"/>
      <c r="OL215" s="31"/>
      <c r="OM215" s="31"/>
      <c r="ON215" s="31"/>
      <c r="OO215" s="31"/>
    </row>
    <row r="216" spans="1:405" x14ac:dyDescent="0.2">
      <c r="A216" s="40" t="s">
        <v>132</v>
      </c>
      <c r="B216" s="104" t="s">
        <v>120</v>
      </c>
      <c r="C216" s="104"/>
      <c r="D216" s="104"/>
      <c r="E216" s="94" t="s">
        <v>126</v>
      </c>
      <c r="F216" s="95" t="str">
        <f t="shared" si="249"/>
        <v xml:space="preserve"> </v>
      </c>
      <c r="G216" s="95" t="str">
        <f t="shared" si="250"/>
        <v xml:space="preserve"> </v>
      </c>
      <c r="H216" s="95" t="str">
        <f t="shared" si="251"/>
        <v xml:space="preserve"> </v>
      </c>
      <c r="I216" s="95" t="str">
        <f t="shared" si="252"/>
        <v xml:space="preserve"> </v>
      </c>
      <c r="J216" s="95" t="str">
        <f t="shared" si="253"/>
        <v xml:space="preserve"> </v>
      </c>
      <c r="K216" s="95" t="str">
        <f t="shared" si="254"/>
        <v xml:space="preserve"> </v>
      </c>
      <c r="L216" s="95" t="str">
        <f t="shared" si="255"/>
        <v xml:space="preserve"> </v>
      </c>
      <c r="M216" s="95" t="str">
        <f t="shared" si="256"/>
        <v xml:space="preserve"> </v>
      </c>
      <c r="N216" s="95" t="str">
        <f t="shared" si="257"/>
        <v xml:space="preserve"> </v>
      </c>
      <c r="O216" s="95" t="str">
        <f t="shared" si="258"/>
        <v xml:space="preserve"> </v>
      </c>
      <c r="P216" s="95" t="str">
        <f t="shared" si="259"/>
        <v xml:space="preserve"> </v>
      </c>
      <c r="Q216" s="95" t="str">
        <f t="shared" si="260"/>
        <v xml:space="preserve"> </v>
      </c>
      <c r="R216" s="95" t="str">
        <f t="shared" si="261"/>
        <v xml:space="preserve"> </v>
      </c>
      <c r="S216" s="95" t="str">
        <f t="shared" si="262"/>
        <v xml:space="preserve"> </v>
      </c>
      <c r="T216" s="95">
        <f t="shared" si="263"/>
        <v>1.4355709876543209E-2</v>
      </c>
      <c r="U216" s="95" t="str">
        <f t="shared" si="264"/>
        <v xml:space="preserve"> </v>
      </c>
      <c r="V216" s="93">
        <f t="shared" si="265"/>
        <v>1.383101851851852E-2</v>
      </c>
      <c r="W216" s="82">
        <f t="shared" si="266"/>
        <v>3</v>
      </c>
      <c r="X216" s="99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31"/>
      <c r="KK216" s="31"/>
      <c r="KL216" s="31"/>
      <c r="KM216" s="31"/>
      <c r="KN216" s="31"/>
      <c r="KO216" s="31"/>
      <c r="KP216" s="31"/>
      <c r="KQ216" s="31"/>
      <c r="KR216" s="31"/>
      <c r="KS216" s="31"/>
      <c r="KT216" s="31"/>
      <c r="KU216" s="31"/>
      <c r="KV216" s="31"/>
      <c r="KW216" s="31"/>
      <c r="KX216" s="31"/>
      <c r="KY216" s="31"/>
      <c r="KZ216" s="31"/>
      <c r="LA216" s="31"/>
      <c r="LB216" s="31"/>
      <c r="LC216" s="31"/>
      <c r="LD216" s="31"/>
      <c r="LE216" s="31"/>
      <c r="LF216" s="31"/>
      <c r="LG216" s="31"/>
      <c r="LH216" s="31"/>
      <c r="LI216" s="31"/>
      <c r="LJ216" s="31"/>
      <c r="LK216" s="31"/>
      <c r="LL216" s="31"/>
      <c r="LM216" s="31"/>
      <c r="LN216" s="31"/>
      <c r="LO216" s="31"/>
      <c r="LP216" s="31"/>
      <c r="LQ216" s="31"/>
      <c r="LR216" s="31"/>
      <c r="LS216" s="31"/>
      <c r="LT216" s="31"/>
      <c r="LU216" s="31"/>
      <c r="LV216" s="31"/>
      <c r="LW216" s="31"/>
      <c r="LX216" s="31"/>
      <c r="LY216" s="31"/>
      <c r="LZ216" s="31"/>
      <c r="MA216" s="31"/>
      <c r="MB216" s="31"/>
      <c r="MC216" s="31"/>
      <c r="MD216" s="31"/>
      <c r="ME216" s="31"/>
      <c r="MF216" s="31"/>
      <c r="MG216" s="31"/>
      <c r="MH216" s="31"/>
      <c r="MI216" s="31"/>
      <c r="MJ216" s="31"/>
      <c r="MK216" s="31"/>
      <c r="ML216" s="31"/>
      <c r="MM216" s="31"/>
      <c r="MN216" s="31"/>
      <c r="MO216" s="31"/>
      <c r="MP216" s="31"/>
      <c r="MQ216" s="31"/>
      <c r="MR216" s="31"/>
      <c r="MS216" s="31"/>
      <c r="MT216" s="31"/>
      <c r="MU216" s="31"/>
      <c r="MV216" s="31"/>
      <c r="MW216" s="31"/>
      <c r="MX216" s="31"/>
      <c r="MY216" s="31"/>
      <c r="MZ216" s="31"/>
      <c r="NA216" s="31"/>
      <c r="NB216" s="31"/>
      <c r="NC216" s="31"/>
      <c r="ND216" s="31"/>
      <c r="NE216" s="31"/>
      <c r="NF216" s="31">
        <v>1.4155092592592592E-2</v>
      </c>
      <c r="NG216" s="31">
        <v>1.5081018518518516E-2</v>
      </c>
      <c r="NH216" s="31">
        <v>1.383101851851852E-2</v>
      </c>
      <c r="NI216" s="31"/>
      <c r="NJ216" s="31"/>
      <c r="NK216" s="31"/>
      <c r="NL216" s="31"/>
      <c r="NM216" s="31"/>
      <c r="NN216" s="31"/>
      <c r="NO216" s="31"/>
      <c r="NP216" s="31"/>
      <c r="NQ216" s="31"/>
      <c r="NR216" s="31"/>
      <c r="NS216" s="31"/>
      <c r="NT216" s="31"/>
      <c r="NU216" s="31"/>
      <c r="NV216" s="31"/>
      <c r="NW216" s="31"/>
      <c r="NX216" s="31"/>
      <c r="NY216" s="31"/>
      <c r="NZ216" s="31"/>
      <c r="OA216" s="31"/>
      <c r="OB216" s="31"/>
      <c r="OC216" s="31"/>
      <c r="OD216" s="31"/>
      <c r="OE216" s="31"/>
      <c r="OF216" s="31"/>
      <c r="OG216" s="31"/>
      <c r="OH216" s="31"/>
      <c r="OI216" s="31"/>
      <c r="OJ216" s="31"/>
      <c r="OK216" s="31"/>
      <c r="OL216" s="31"/>
      <c r="OM216" s="31"/>
      <c r="ON216" s="31"/>
      <c r="OO216" s="31"/>
    </row>
    <row r="217" spans="1:405" x14ac:dyDescent="0.2">
      <c r="A217" s="40" t="s">
        <v>331</v>
      </c>
      <c r="B217" s="104" t="s">
        <v>38</v>
      </c>
      <c r="C217" s="104"/>
      <c r="D217" s="104"/>
      <c r="E217" s="94" t="s">
        <v>126</v>
      </c>
      <c r="F217" s="95" t="str">
        <f t="shared" si="249"/>
        <v xml:space="preserve"> </v>
      </c>
      <c r="G217" s="95" t="str">
        <f t="shared" si="250"/>
        <v xml:space="preserve"> </v>
      </c>
      <c r="H217" s="95" t="str">
        <f t="shared" si="251"/>
        <v xml:space="preserve"> </v>
      </c>
      <c r="I217" s="95" t="str">
        <f t="shared" si="252"/>
        <v xml:space="preserve"> </v>
      </c>
      <c r="J217" s="95" t="str">
        <f t="shared" si="253"/>
        <v xml:space="preserve"> </v>
      </c>
      <c r="K217" s="95" t="str">
        <f t="shared" si="254"/>
        <v xml:space="preserve"> </v>
      </c>
      <c r="L217" s="95" t="str">
        <f t="shared" si="255"/>
        <v xml:space="preserve"> </v>
      </c>
      <c r="M217" s="95" t="str">
        <f t="shared" si="256"/>
        <v xml:space="preserve"> </v>
      </c>
      <c r="N217" s="95" t="str">
        <f t="shared" si="257"/>
        <v xml:space="preserve"> </v>
      </c>
      <c r="O217" s="95" t="str">
        <f t="shared" si="258"/>
        <v xml:space="preserve"> </v>
      </c>
      <c r="P217" s="95" t="str">
        <f t="shared" si="259"/>
        <v xml:space="preserve"> </v>
      </c>
      <c r="Q217" s="95" t="str">
        <f t="shared" si="260"/>
        <v xml:space="preserve"> </v>
      </c>
      <c r="R217" s="95" t="str">
        <f t="shared" si="261"/>
        <v xml:space="preserve"> </v>
      </c>
      <c r="S217" s="95">
        <f t="shared" si="262"/>
        <v>1.4363425925925925E-2</v>
      </c>
      <c r="T217" s="95" t="str">
        <f t="shared" si="263"/>
        <v xml:space="preserve"> </v>
      </c>
      <c r="U217" s="95" t="str">
        <f t="shared" si="264"/>
        <v xml:space="preserve"> </v>
      </c>
      <c r="V217" s="93">
        <f t="shared" si="265"/>
        <v>1.4363425925925925E-2</v>
      </c>
      <c r="W217" s="82">
        <f t="shared" si="266"/>
        <v>1</v>
      </c>
      <c r="X217" s="99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  <c r="IW217" s="31"/>
      <c r="IX217" s="31"/>
      <c r="IY217" s="31"/>
      <c r="IZ217" s="31"/>
      <c r="JA217" s="31"/>
      <c r="JB217" s="31"/>
      <c r="JC217" s="31"/>
      <c r="JD217" s="31"/>
      <c r="JE217" s="31"/>
      <c r="JF217" s="31"/>
      <c r="JG217" s="31"/>
      <c r="JH217" s="31"/>
      <c r="JI217" s="31"/>
      <c r="JJ217" s="31"/>
      <c r="JK217" s="31"/>
      <c r="JL217" s="31"/>
      <c r="JM217" s="31"/>
      <c r="JN217" s="31"/>
      <c r="JO217" s="31"/>
      <c r="JP217" s="31"/>
      <c r="JQ217" s="31"/>
      <c r="JR217" s="31"/>
      <c r="JS217" s="31"/>
      <c r="JT217" s="31"/>
      <c r="JU217" s="31"/>
      <c r="JV217" s="31"/>
      <c r="JW217" s="31"/>
      <c r="JX217" s="31"/>
      <c r="JY217" s="31"/>
      <c r="JZ217" s="31"/>
      <c r="KA217" s="31"/>
      <c r="KB217" s="31"/>
      <c r="KC217" s="31"/>
      <c r="KD217" s="31"/>
      <c r="KE217" s="31"/>
      <c r="KF217" s="31"/>
      <c r="KG217" s="31"/>
      <c r="KH217" s="31"/>
      <c r="KI217" s="31"/>
      <c r="KJ217" s="31"/>
      <c r="KK217" s="31"/>
      <c r="KL217" s="31"/>
      <c r="KM217" s="31"/>
      <c r="KN217" s="31"/>
      <c r="KO217" s="31"/>
      <c r="KP217" s="31"/>
      <c r="KQ217" s="31"/>
      <c r="KR217" s="31"/>
      <c r="KS217" s="31"/>
      <c r="KT217" s="31"/>
      <c r="KU217" s="31"/>
      <c r="KV217" s="31"/>
      <c r="KW217" s="31"/>
      <c r="KX217" s="31"/>
      <c r="KY217" s="31"/>
      <c r="KZ217" s="31"/>
      <c r="LA217" s="31"/>
      <c r="LB217" s="31"/>
      <c r="LC217" s="31"/>
      <c r="LD217" s="31"/>
      <c r="LE217" s="31"/>
      <c r="LF217" s="31"/>
      <c r="LG217" s="31"/>
      <c r="LH217" s="31"/>
      <c r="LI217" s="31"/>
      <c r="LJ217" s="31"/>
      <c r="LK217" s="31"/>
      <c r="LL217" s="31"/>
      <c r="LM217" s="31"/>
      <c r="LN217" s="31"/>
      <c r="LO217" s="31"/>
      <c r="LP217" s="31"/>
      <c r="LQ217" s="31"/>
      <c r="LR217" s="31"/>
      <c r="LS217" s="31"/>
      <c r="LT217" s="31">
        <v>1.4363425925925925E-2</v>
      </c>
      <c r="LU217" s="31"/>
      <c r="LV217" s="31"/>
      <c r="LW217" s="31"/>
      <c r="LX217" s="31"/>
      <c r="LY217" s="31"/>
      <c r="LZ217" s="31"/>
      <c r="MA217" s="31"/>
      <c r="MB217" s="31"/>
      <c r="MC217" s="31"/>
      <c r="MD217" s="31"/>
      <c r="ME217" s="31"/>
      <c r="MF217" s="31"/>
      <c r="MG217" s="31"/>
      <c r="MH217" s="31"/>
      <c r="MI217" s="31"/>
      <c r="MJ217" s="31"/>
      <c r="MK217" s="31"/>
      <c r="ML217" s="31"/>
      <c r="MM217" s="31"/>
      <c r="MN217" s="31"/>
      <c r="MO217" s="31"/>
      <c r="MP217" s="31"/>
      <c r="MQ217" s="31"/>
      <c r="MR217" s="31"/>
      <c r="MS217" s="31"/>
      <c r="MT217" s="31"/>
      <c r="MU217" s="31"/>
      <c r="MV217" s="31"/>
      <c r="MW217" s="31"/>
      <c r="MX217" s="31"/>
      <c r="MY217" s="31"/>
      <c r="MZ217" s="31"/>
      <c r="NA217" s="31"/>
      <c r="NB217" s="31"/>
      <c r="NC217" s="31"/>
      <c r="ND217" s="31"/>
      <c r="NE217" s="31"/>
      <c r="NF217" s="31"/>
      <c r="NG217" s="31"/>
      <c r="NH217" s="31"/>
      <c r="NI217" s="31"/>
      <c r="NJ217" s="31"/>
      <c r="NK217" s="31"/>
      <c r="NL217" s="31"/>
      <c r="NM217" s="31"/>
      <c r="NN217" s="31"/>
      <c r="NO217" s="31"/>
      <c r="NP217" s="31"/>
      <c r="NQ217" s="31"/>
      <c r="NR217" s="31"/>
      <c r="NS217" s="31"/>
      <c r="NT217" s="31"/>
      <c r="NU217" s="31"/>
      <c r="NV217" s="31"/>
      <c r="NW217" s="31"/>
      <c r="NX217" s="31"/>
      <c r="NY217" s="31"/>
      <c r="NZ217" s="31"/>
      <c r="OA217" s="31"/>
      <c r="OB217" s="31"/>
      <c r="OC217" s="31"/>
      <c r="OD217" s="31"/>
      <c r="OE217" s="31"/>
      <c r="OF217" s="31"/>
      <c r="OG217" s="31"/>
      <c r="OH217" s="31"/>
      <c r="OI217" s="31"/>
      <c r="OJ217" s="31"/>
      <c r="OK217" s="31"/>
      <c r="OL217" s="31"/>
      <c r="OM217" s="31"/>
      <c r="ON217" s="31"/>
      <c r="OO217" s="31"/>
    </row>
    <row r="218" spans="1:405" x14ac:dyDescent="0.2">
      <c r="A218" s="40" t="s">
        <v>288</v>
      </c>
      <c r="B218" s="104" t="s">
        <v>11</v>
      </c>
      <c r="C218" s="104"/>
      <c r="D218" s="104"/>
      <c r="E218" s="94" t="s">
        <v>126</v>
      </c>
      <c r="F218" s="95" t="str">
        <f t="shared" si="249"/>
        <v xml:space="preserve"> </v>
      </c>
      <c r="G218" s="95" t="str">
        <f t="shared" si="250"/>
        <v xml:space="preserve"> </v>
      </c>
      <c r="H218" s="95" t="str">
        <f t="shared" si="251"/>
        <v xml:space="preserve"> </v>
      </c>
      <c r="I218" s="95" t="str">
        <f t="shared" si="252"/>
        <v xml:space="preserve"> </v>
      </c>
      <c r="J218" s="95" t="str">
        <f t="shared" si="253"/>
        <v xml:space="preserve"> </v>
      </c>
      <c r="K218" s="95" t="str">
        <f t="shared" si="254"/>
        <v xml:space="preserve"> </v>
      </c>
      <c r="L218" s="95" t="str">
        <f t="shared" si="255"/>
        <v xml:space="preserve"> </v>
      </c>
      <c r="M218" s="95" t="str">
        <f t="shared" si="256"/>
        <v xml:space="preserve"> </v>
      </c>
      <c r="N218" s="95" t="str">
        <f t="shared" si="257"/>
        <v xml:space="preserve"> </v>
      </c>
      <c r="O218" s="95" t="str">
        <f t="shared" si="258"/>
        <v xml:space="preserve"> </v>
      </c>
      <c r="P218" s="95" t="str">
        <f t="shared" si="259"/>
        <v xml:space="preserve"> </v>
      </c>
      <c r="Q218" s="95" t="str">
        <f t="shared" si="260"/>
        <v xml:space="preserve"> </v>
      </c>
      <c r="R218" s="95" t="str">
        <f t="shared" si="261"/>
        <v xml:space="preserve"> </v>
      </c>
      <c r="S218" s="95" t="str">
        <f t="shared" si="262"/>
        <v xml:space="preserve"> </v>
      </c>
      <c r="T218" s="95" t="str">
        <f t="shared" si="263"/>
        <v xml:space="preserve"> </v>
      </c>
      <c r="U218" s="95">
        <f t="shared" si="264"/>
        <v>1.4444444444444446E-2</v>
      </c>
      <c r="V218" s="93">
        <f t="shared" si="265"/>
        <v>1.4444444444444446E-2</v>
      </c>
      <c r="W218" s="82">
        <f t="shared" si="266"/>
        <v>1</v>
      </c>
      <c r="X218" s="99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  <c r="IW218" s="31"/>
      <c r="IX218" s="31"/>
      <c r="IY218" s="31"/>
      <c r="IZ218" s="31"/>
      <c r="JA218" s="31"/>
      <c r="JB218" s="31"/>
      <c r="JC218" s="31"/>
      <c r="JD218" s="31"/>
      <c r="JE218" s="31"/>
      <c r="JF218" s="31"/>
      <c r="JG218" s="31"/>
      <c r="JH218" s="31"/>
      <c r="JI218" s="31"/>
      <c r="JJ218" s="31"/>
      <c r="JK218" s="31"/>
      <c r="JL218" s="31"/>
      <c r="JM218" s="31"/>
      <c r="JN218" s="31"/>
      <c r="JO218" s="31"/>
      <c r="JP218" s="31"/>
      <c r="JQ218" s="31"/>
      <c r="JR218" s="31"/>
      <c r="JS218" s="31"/>
      <c r="JT218" s="31"/>
      <c r="JU218" s="31"/>
      <c r="JV218" s="31"/>
      <c r="JW218" s="31"/>
      <c r="JX218" s="31"/>
      <c r="JY218" s="31"/>
      <c r="JZ218" s="31"/>
      <c r="KA218" s="31"/>
      <c r="KB218" s="31"/>
      <c r="KC218" s="31"/>
      <c r="KD218" s="31"/>
      <c r="KE218" s="31"/>
      <c r="KF218" s="31"/>
      <c r="KG218" s="31"/>
      <c r="KH218" s="31"/>
      <c r="KI218" s="31"/>
      <c r="KJ218" s="31"/>
      <c r="KK218" s="31"/>
      <c r="KL218" s="31"/>
      <c r="KM218" s="31"/>
      <c r="KN218" s="31"/>
      <c r="KO218" s="31"/>
      <c r="KP218" s="31"/>
      <c r="KQ218" s="31"/>
      <c r="KR218" s="31"/>
      <c r="KS218" s="31"/>
      <c r="KT218" s="31"/>
      <c r="KU218" s="31"/>
      <c r="KV218" s="31"/>
      <c r="KW218" s="31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1"/>
      <c r="LO218" s="31"/>
      <c r="LP218" s="31"/>
      <c r="LQ218" s="31"/>
      <c r="LR218" s="31"/>
      <c r="LS218" s="31"/>
      <c r="LT218" s="31"/>
      <c r="LU218" s="31"/>
      <c r="LV218" s="31"/>
      <c r="LW218" s="31"/>
      <c r="LX218" s="31"/>
      <c r="LY218" s="31"/>
      <c r="LZ218" s="31"/>
      <c r="MA218" s="31"/>
      <c r="MB218" s="31"/>
      <c r="MC218" s="31"/>
      <c r="MD218" s="31"/>
      <c r="ME218" s="31"/>
      <c r="MF218" s="31"/>
      <c r="MG218" s="31"/>
      <c r="MH218" s="31"/>
      <c r="MI218" s="31"/>
      <c r="MJ218" s="31"/>
      <c r="MK218" s="31"/>
      <c r="ML218" s="31"/>
      <c r="MM218" s="31"/>
      <c r="MN218" s="31"/>
      <c r="MO218" s="31"/>
      <c r="MP218" s="31"/>
      <c r="MQ218" s="31"/>
      <c r="MR218" s="31"/>
      <c r="MS218" s="31"/>
      <c r="MT218" s="31"/>
      <c r="MU218" s="31"/>
      <c r="MV218" s="31"/>
      <c r="MW218" s="31"/>
      <c r="MX218" s="31"/>
      <c r="MY218" s="31"/>
      <c r="MZ218" s="31"/>
      <c r="NA218" s="31"/>
      <c r="NB218" s="31"/>
      <c r="NC218" s="31"/>
      <c r="ND218" s="31"/>
      <c r="NE218" s="31"/>
      <c r="NF218" s="31"/>
      <c r="NG218" s="31"/>
      <c r="NH218" s="31"/>
      <c r="NI218" s="31"/>
      <c r="NJ218" s="31"/>
      <c r="NK218" s="31"/>
      <c r="NL218" s="31"/>
      <c r="NM218" s="31"/>
      <c r="NN218" s="31"/>
      <c r="NO218" s="31"/>
      <c r="NP218" s="31"/>
      <c r="NQ218" s="31"/>
      <c r="NR218" s="31"/>
      <c r="NS218" s="31"/>
      <c r="NT218" s="31"/>
      <c r="NU218" s="31"/>
      <c r="NV218" s="31"/>
      <c r="NW218" s="31">
        <v>1.4444444444444446E-2</v>
      </c>
      <c r="NX218" s="31"/>
      <c r="NY218" s="31"/>
      <c r="NZ218" s="31"/>
      <c r="OA218" s="31"/>
      <c r="OB218" s="31"/>
      <c r="OC218" s="31"/>
      <c r="OD218" s="31"/>
      <c r="OE218" s="31"/>
      <c r="OF218" s="31"/>
      <c r="OG218" s="31"/>
      <c r="OH218" s="31"/>
      <c r="OI218" s="31"/>
      <c r="OJ218" s="31"/>
      <c r="OK218" s="31"/>
      <c r="OL218" s="31"/>
      <c r="OM218" s="31"/>
      <c r="ON218" s="31"/>
      <c r="OO218" s="31"/>
    </row>
    <row r="219" spans="1:405" x14ac:dyDescent="0.2">
      <c r="A219" s="40" t="s">
        <v>137</v>
      </c>
      <c r="B219" s="104" t="s">
        <v>38</v>
      </c>
      <c r="C219" s="104"/>
      <c r="D219" s="104"/>
      <c r="E219" s="94" t="s">
        <v>126</v>
      </c>
      <c r="F219" s="95" t="str">
        <f t="shared" si="249"/>
        <v xml:space="preserve"> </v>
      </c>
      <c r="G219" s="95" t="str">
        <f t="shared" si="250"/>
        <v xml:space="preserve"> </v>
      </c>
      <c r="H219" s="95" t="str">
        <f t="shared" si="251"/>
        <v xml:space="preserve"> </v>
      </c>
      <c r="I219" s="95" t="str">
        <f t="shared" si="252"/>
        <v xml:space="preserve"> </v>
      </c>
      <c r="J219" s="95" t="str">
        <f t="shared" si="253"/>
        <v xml:space="preserve"> </v>
      </c>
      <c r="K219" s="95" t="str">
        <f t="shared" si="254"/>
        <v xml:space="preserve"> </v>
      </c>
      <c r="L219" s="95" t="str">
        <f t="shared" si="255"/>
        <v xml:space="preserve"> </v>
      </c>
      <c r="M219" s="95" t="str">
        <f t="shared" si="256"/>
        <v xml:space="preserve"> </v>
      </c>
      <c r="N219" s="95" t="str">
        <f t="shared" si="257"/>
        <v xml:space="preserve"> </v>
      </c>
      <c r="O219" s="95" t="str">
        <f t="shared" si="258"/>
        <v xml:space="preserve"> </v>
      </c>
      <c r="P219" s="95" t="str">
        <f t="shared" si="259"/>
        <v xml:space="preserve"> </v>
      </c>
      <c r="Q219" s="95" t="str">
        <f t="shared" si="260"/>
        <v xml:space="preserve"> </v>
      </c>
      <c r="R219" s="95" t="str">
        <f t="shared" si="261"/>
        <v xml:space="preserve"> </v>
      </c>
      <c r="S219" s="95" t="str">
        <f t="shared" si="262"/>
        <v xml:space="preserve"> </v>
      </c>
      <c r="T219" s="95">
        <f t="shared" si="263"/>
        <v>1.315972222222222E-2</v>
      </c>
      <c r="U219" s="95" t="str">
        <f t="shared" si="264"/>
        <v xml:space="preserve"> </v>
      </c>
      <c r="V219" s="93">
        <f t="shared" si="265"/>
        <v>1.315972222222222E-2</v>
      </c>
      <c r="W219" s="82">
        <f t="shared" si="266"/>
        <v>1</v>
      </c>
      <c r="X219" s="99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1"/>
      <c r="JP219" s="31"/>
      <c r="JQ219" s="31"/>
      <c r="JR219" s="31"/>
      <c r="JS219" s="31"/>
      <c r="JT219" s="31"/>
      <c r="JU219" s="31"/>
      <c r="JV219" s="31"/>
      <c r="JW219" s="31"/>
      <c r="JX219" s="31"/>
      <c r="JY219" s="31"/>
      <c r="JZ219" s="31"/>
      <c r="KA219" s="31"/>
      <c r="KB219" s="31"/>
      <c r="KC219" s="31"/>
      <c r="KD219" s="31"/>
      <c r="KE219" s="31"/>
      <c r="KF219" s="31"/>
      <c r="KG219" s="31"/>
      <c r="KH219" s="31"/>
      <c r="KI219" s="31"/>
      <c r="KJ219" s="31"/>
      <c r="KK219" s="31"/>
      <c r="KL219" s="31"/>
      <c r="KM219" s="31"/>
      <c r="KN219" s="31"/>
      <c r="KO219" s="31"/>
      <c r="KP219" s="31"/>
      <c r="KQ219" s="31"/>
      <c r="KR219" s="31"/>
      <c r="KS219" s="31"/>
      <c r="KT219" s="31"/>
      <c r="KU219" s="31"/>
      <c r="KV219" s="31"/>
      <c r="KW219" s="31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1"/>
      <c r="LO219" s="31"/>
      <c r="LP219" s="31"/>
      <c r="LQ219" s="31"/>
      <c r="LR219" s="31"/>
      <c r="LS219" s="31"/>
      <c r="LT219" s="31"/>
      <c r="LU219" s="31"/>
      <c r="LV219" s="31"/>
      <c r="LW219" s="31"/>
      <c r="LX219" s="31"/>
      <c r="LY219" s="31"/>
      <c r="LZ219" s="31"/>
      <c r="MA219" s="31"/>
      <c r="MB219" s="31"/>
      <c r="MC219" s="31"/>
      <c r="MD219" s="31"/>
      <c r="ME219" s="31"/>
      <c r="MF219" s="31"/>
      <c r="MG219" s="31"/>
      <c r="MH219" s="31"/>
      <c r="MI219" s="31"/>
      <c r="MJ219" s="31"/>
      <c r="MK219" s="31"/>
      <c r="ML219" s="31"/>
      <c r="MM219" s="31"/>
      <c r="MN219" s="31"/>
      <c r="MO219" s="31"/>
      <c r="MP219" s="31"/>
      <c r="MQ219" s="31"/>
      <c r="MR219" s="31"/>
      <c r="MS219" s="31"/>
      <c r="MT219" s="31"/>
      <c r="MU219" s="31"/>
      <c r="MV219" s="31"/>
      <c r="MW219" s="31"/>
      <c r="MX219" s="31"/>
      <c r="MY219" s="31"/>
      <c r="MZ219" s="31"/>
      <c r="NA219" s="31"/>
      <c r="NB219" s="31"/>
      <c r="NC219" s="31"/>
      <c r="ND219" s="31"/>
      <c r="NE219" s="31"/>
      <c r="NF219" s="31"/>
      <c r="NG219" s="31"/>
      <c r="NH219" s="31"/>
      <c r="NI219" s="31"/>
      <c r="NJ219" s="31"/>
      <c r="NK219" s="31"/>
      <c r="NL219" s="31">
        <v>1.315972222222222E-2</v>
      </c>
      <c r="NM219" s="31"/>
      <c r="NN219" s="31"/>
      <c r="NO219" s="31"/>
      <c r="NP219" s="31"/>
      <c r="NQ219" s="31"/>
      <c r="NR219" s="31"/>
      <c r="NS219" s="31"/>
      <c r="NT219" s="31"/>
      <c r="NU219" s="31"/>
      <c r="NV219" s="31"/>
      <c r="NW219" s="31"/>
      <c r="NX219" s="31"/>
      <c r="NY219" s="31"/>
      <c r="NZ219" s="31"/>
      <c r="OA219" s="31"/>
      <c r="OB219" s="31"/>
      <c r="OC219" s="31"/>
      <c r="OD219" s="31"/>
      <c r="OE219" s="31"/>
      <c r="OF219" s="31"/>
      <c r="OG219" s="31"/>
      <c r="OH219" s="31"/>
      <c r="OI219" s="31"/>
      <c r="OJ219" s="31"/>
      <c r="OK219" s="31"/>
      <c r="OL219" s="31"/>
      <c r="OM219" s="31"/>
      <c r="ON219" s="31"/>
      <c r="OO219" s="31"/>
    </row>
    <row r="220" spans="1:405" x14ac:dyDescent="0.2">
      <c r="A220" s="40" t="s">
        <v>137</v>
      </c>
      <c r="B220" s="104" t="s">
        <v>214</v>
      </c>
      <c r="C220" s="104"/>
      <c r="D220" s="104"/>
      <c r="E220" s="94" t="s">
        <v>126</v>
      </c>
      <c r="F220" s="95" t="str">
        <f t="shared" si="249"/>
        <v xml:space="preserve"> </v>
      </c>
      <c r="G220" s="95" t="str">
        <f t="shared" si="250"/>
        <v xml:space="preserve"> </v>
      </c>
      <c r="H220" s="95" t="str">
        <f t="shared" si="251"/>
        <v xml:space="preserve"> </v>
      </c>
      <c r="I220" s="95" t="str">
        <f t="shared" si="252"/>
        <v xml:space="preserve"> </v>
      </c>
      <c r="J220" s="95" t="str">
        <f t="shared" si="253"/>
        <v xml:space="preserve"> </v>
      </c>
      <c r="K220" s="95" t="str">
        <f t="shared" si="254"/>
        <v xml:space="preserve"> </v>
      </c>
      <c r="L220" s="95" t="str">
        <f t="shared" si="255"/>
        <v xml:space="preserve"> </v>
      </c>
      <c r="M220" s="95" t="str">
        <f t="shared" si="256"/>
        <v xml:space="preserve"> </v>
      </c>
      <c r="N220" s="95" t="str">
        <f t="shared" si="257"/>
        <v xml:space="preserve"> </v>
      </c>
      <c r="O220" s="95" t="str">
        <f t="shared" si="258"/>
        <v xml:space="preserve"> </v>
      </c>
      <c r="P220" s="95" t="str">
        <f t="shared" si="259"/>
        <v xml:space="preserve"> </v>
      </c>
      <c r="Q220" s="95" t="str">
        <f t="shared" si="260"/>
        <v xml:space="preserve"> </v>
      </c>
      <c r="R220" s="95" t="str">
        <f t="shared" si="261"/>
        <v xml:space="preserve"> </v>
      </c>
      <c r="S220" s="95" t="str">
        <f t="shared" si="262"/>
        <v xml:space="preserve"> </v>
      </c>
      <c r="T220" s="95">
        <f t="shared" si="263"/>
        <v>1.4467592592592593E-2</v>
      </c>
      <c r="U220" s="95" t="str">
        <f t="shared" si="264"/>
        <v xml:space="preserve"> </v>
      </c>
      <c r="V220" s="93">
        <f t="shared" si="265"/>
        <v>1.4467592592592593E-2</v>
      </c>
      <c r="W220" s="82">
        <f t="shared" si="266"/>
        <v>1</v>
      </c>
      <c r="X220" s="99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  <c r="IW220" s="31"/>
      <c r="IX220" s="31"/>
      <c r="IY220" s="31"/>
      <c r="IZ220" s="31"/>
      <c r="JA220" s="31"/>
      <c r="JB220" s="31"/>
      <c r="JC220" s="31"/>
      <c r="JD220" s="31"/>
      <c r="JE220" s="31"/>
      <c r="JF220" s="31"/>
      <c r="JG220" s="31"/>
      <c r="JH220" s="31"/>
      <c r="JI220" s="31"/>
      <c r="JJ220" s="31"/>
      <c r="JK220" s="31"/>
      <c r="JL220" s="31"/>
      <c r="JM220" s="31"/>
      <c r="JN220" s="31"/>
      <c r="JO220" s="31"/>
      <c r="JP220" s="31"/>
      <c r="JQ220" s="31"/>
      <c r="JR220" s="31"/>
      <c r="JS220" s="31"/>
      <c r="JT220" s="31"/>
      <c r="JU220" s="31"/>
      <c r="JV220" s="31"/>
      <c r="JW220" s="31"/>
      <c r="JX220" s="31"/>
      <c r="JY220" s="31"/>
      <c r="JZ220" s="31"/>
      <c r="KA220" s="31"/>
      <c r="KB220" s="31"/>
      <c r="KC220" s="31"/>
      <c r="KD220" s="31"/>
      <c r="KE220" s="31"/>
      <c r="KF220" s="31"/>
      <c r="KG220" s="31"/>
      <c r="KH220" s="31"/>
      <c r="KI220" s="31"/>
      <c r="KJ220" s="31"/>
      <c r="KK220" s="31"/>
      <c r="KL220" s="31"/>
      <c r="KM220" s="31"/>
      <c r="KN220" s="31"/>
      <c r="KO220" s="31"/>
      <c r="KP220" s="31"/>
      <c r="KQ220" s="31"/>
      <c r="KR220" s="31"/>
      <c r="KS220" s="31"/>
      <c r="KT220" s="31"/>
      <c r="KU220" s="31"/>
      <c r="KV220" s="31"/>
      <c r="KW220" s="31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1"/>
      <c r="LO220" s="31"/>
      <c r="LP220" s="31"/>
      <c r="LQ220" s="31"/>
      <c r="LR220" s="31"/>
      <c r="LS220" s="31"/>
      <c r="LT220" s="31"/>
      <c r="LU220" s="31"/>
      <c r="LV220" s="31"/>
      <c r="LW220" s="31"/>
      <c r="LX220" s="31"/>
      <c r="LY220" s="31"/>
      <c r="LZ220" s="31"/>
      <c r="MA220" s="31"/>
      <c r="MB220" s="31"/>
      <c r="MC220" s="31"/>
      <c r="MD220" s="31"/>
      <c r="ME220" s="31"/>
      <c r="MF220" s="31"/>
      <c r="MG220" s="31"/>
      <c r="MH220" s="31"/>
      <c r="MI220" s="31"/>
      <c r="MJ220" s="31"/>
      <c r="MK220" s="31"/>
      <c r="ML220" s="31"/>
      <c r="MM220" s="31"/>
      <c r="MN220" s="31"/>
      <c r="MO220" s="31"/>
      <c r="MP220" s="31"/>
      <c r="MQ220" s="31"/>
      <c r="MR220" s="31"/>
      <c r="MS220" s="31"/>
      <c r="MT220" s="31"/>
      <c r="MU220" s="31"/>
      <c r="MV220" s="31"/>
      <c r="MW220" s="31"/>
      <c r="MX220" s="31"/>
      <c r="MY220" s="31"/>
      <c r="MZ220" s="31"/>
      <c r="NA220" s="31"/>
      <c r="NB220" s="31">
        <v>1.4467592592592593E-2</v>
      </c>
      <c r="NC220" s="31"/>
      <c r="ND220" s="31"/>
      <c r="NE220" s="31"/>
      <c r="NF220" s="31"/>
      <c r="NG220" s="31"/>
      <c r="NH220" s="31"/>
      <c r="NI220" s="31"/>
      <c r="NJ220" s="31"/>
      <c r="NK220" s="31"/>
      <c r="NL220" s="31"/>
      <c r="NM220" s="31"/>
      <c r="NN220" s="31"/>
      <c r="NO220" s="31"/>
      <c r="NP220" s="31"/>
      <c r="NQ220" s="31"/>
      <c r="NR220" s="31"/>
      <c r="NS220" s="31"/>
      <c r="NT220" s="31"/>
      <c r="NU220" s="31"/>
      <c r="NV220" s="31"/>
      <c r="NW220" s="31"/>
      <c r="NX220" s="31"/>
      <c r="NY220" s="31"/>
      <c r="NZ220" s="31"/>
      <c r="OA220" s="31"/>
      <c r="OB220" s="31"/>
      <c r="OC220" s="31"/>
      <c r="OD220" s="31"/>
      <c r="OE220" s="31"/>
      <c r="OF220" s="31"/>
      <c r="OG220" s="31"/>
      <c r="OH220" s="31"/>
      <c r="OI220" s="31"/>
      <c r="OJ220" s="31"/>
      <c r="OK220" s="31"/>
      <c r="OL220" s="31"/>
      <c r="OM220" s="31"/>
      <c r="ON220" s="31"/>
      <c r="OO220" s="31"/>
    </row>
    <row r="221" spans="1:405" x14ac:dyDescent="0.2">
      <c r="A221" s="40" t="s">
        <v>288</v>
      </c>
      <c r="B221" s="104" t="s">
        <v>305</v>
      </c>
      <c r="C221" s="104"/>
      <c r="D221" s="104"/>
      <c r="E221" s="94" t="s">
        <v>126</v>
      </c>
      <c r="F221" s="95" t="str">
        <f t="shared" si="249"/>
        <v xml:space="preserve"> </v>
      </c>
      <c r="G221" s="95" t="str">
        <f t="shared" si="250"/>
        <v xml:space="preserve"> </v>
      </c>
      <c r="H221" s="95" t="str">
        <f t="shared" si="251"/>
        <v xml:space="preserve"> </v>
      </c>
      <c r="I221" s="95" t="str">
        <f t="shared" si="252"/>
        <v xml:space="preserve"> </v>
      </c>
      <c r="J221" s="95" t="str">
        <f t="shared" si="253"/>
        <v xml:space="preserve"> </v>
      </c>
      <c r="K221" s="95" t="str">
        <f t="shared" si="254"/>
        <v xml:space="preserve"> </v>
      </c>
      <c r="L221" s="95" t="str">
        <f t="shared" si="255"/>
        <v xml:space="preserve"> </v>
      </c>
      <c r="M221" s="95" t="str">
        <f t="shared" si="256"/>
        <v xml:space="preserve"> </v>
      </c>
      <c r="N221" s="95" t="str">
        <f t="shared" si="257"/>
        <v xml:space="preserve"> </v>
      </c>
      <c r="O221" s="95" t="str">
        <f t="shared" si="258"/>
        <v xml:space="preserve"> </v>
      </c>
      <c r="P221" s="95" t="str">
        <f t="shared" si="259"/>
        <v xml:space="preserve"> </v>
      </c>
      <c r="Q221" s="95" t="str">
        <f t="shared" si="260"/>
        <v xml:space="preserve"> </v>
      </c>
      <c r="R221" s="95">
        <f t="shared" si="261"/>
        <v>1.4996141975308642E-2</v>
      </c>
      <c r="S221" s="95" t="str">
        <f t="shared" si="262"/>
        <v xml:space="preserve"> </v>
      </c>
      <c r="T221" s="95" t="str">
        <f t="shared" si="263"/>
        <v xml:space="preserve"> </v>
      </c>
      <c r="U221" s="95" t="str">
        <f t="shared" si="264"/>
        <v xml:space="preserve"> </v>
      </c>
      <c r="V221" s="93">
        <f t="shared" si="265"/>
        <v>1.4490740740740742E-2</v>
      </c>
      <c r="W221" s="82">
        <f t="shared" si="266"/>
        <v>3</v>
      </c>
      <c r="X221" s="99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  <c r="IW221" s="31"/>
      <c r="IX221" s="31"/>
      <c r="IY221" s="31"/>
      <c r="IZ221" s="31"/>
      <c r="JA221" s="31"/>
      <c r="JB221" s="31"/>
      <c r="JC221" s="31"/>
      <c r="JD221" s="31"/>
      <c r="JE221" s="31"/>
      <c r="JF221" s="31"/>
      <c r="JG221" s="31"/>
      <c r="JH221" s="31"/>
      <c r="JI221" s="31"/>
      <c r="JJ221" s="31"/>
      <c r="JK221" s="31"/>
      <c r="JL221" s="31"/>
      <c r="JM221" s="31"/>
      <c r="JN221" s="31"/>
      <c r="JO221" s="31"/>
      <c r="JP221" s="31"/>
      <c r="JQ221" s="31"/>
      <c r="JR221" s="31"/>
      <c r="JS221" s="31"/>
      <c r="JT221" s="31"/>
      <c r="JU221" s="31"/>
      <c r="JV221" s="31"/>
      <c r="JW221" s="31"/>
      <c r="JX221" s="31"/>
      <c r="JY221" s="31"/>
      <c r="JZ221" s="31"/>
      <c r="KA221" s="31"/>
      <c r="KB221" s="31"/>
      <c r="KC221" s="31"/>
      <c r="KD221" s="31"/>
      <c r="KE221" s="31"/>
      <c r="KF221" s="31"/>
      <c r="KG221" s="31"/>
      <c r="KH221" s="31"/>
      <c r="KI221" s="31"/>
      <c r="KJ221" s="31"/>
      <c r="KK221" s="31"/>
      <c r="KL221" s="31"/>
      <c r="KM221" s="31"/>
      <c r="KN221" s="31"/>
      <c r="KO221" s="31">
        <v>1.545138888888889E-2</v>
      </c>
      <c r="KP221" s="31"/>
      <c r="KQ221" s="31"/>
      <c r="KR221" s="31">
        <v>1.5046296296296295E-2</v>
      </c>
      <c r="KS221" s="31">
        <v>1.4490740740740742E-2</v>
      </c>
      <c r="KT221" s="31"/>
      <c r="KU221" s="31"/>
      <c r="KV221" s="31"/>
      <c r="KW221" s="31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1"/>
      <c r="LO221" s="31"/>
      <c r="LP221" s="31"/>
      <c r="LQ221" s="31"/>
      <c r="LR221" s="31"/>
      <c r="LS221" s="31"/>
      <c r="LT221" s="31"/>
      <c r="LU221" s="31"/>
      <c r="LV221" s="31"/>
      <c r="LW221" s="31"/>
      <c r="LX221" s="31"/>
      <c r="LY221" s="31"/>
      <c r="LZ221" s="31"/>
      <c r="MA221" s="31"/>
      <c r="MB221" s="31"/>
      <c r="MC221" s="31"/>
      <c r="MD221" s="31"/>
      <c r="ME221" s="31"/>
      <c r="MF221" s="31"/>
      <c r="MG221" s="31"/>
      <c r="MH221" s="31"/>
      <c r="MI221" s="31"/>
      <c r="MJ221" s="31"/>
      <c r="MK221" s="31"/>
      <c r="ML221" s="31"/>
      <c r="MM221" s="31"/>
      <c r="MN221" s="31"/>
      <c r="MO221" s="31"/>
      <c r="MP221" s="31"/>
      <c r="MQ221" s="31"/>
      <c r="MR221" s="31"/>
      <c r="MS221" s="31"/>
      <c r="MT221" s="31"/>
      <c r="MU221" s="31"/>
      <c r="MV221" s="31"/>
      <c r="MW221" s="31"/>
      <c r="MX221" s="31"/>
      <c r="MY221" s="31"/>
      <c r="MZ221" s="31"/>
      <c r="NA221" s="31"/>
      <c r="NB221" s="31"/>
      <c r="NC221" s="31"/>
      <c r="ND221" s="31"/>
      <c r="NE221" s="31"/>
      <c r="NF221" s="31"/>
      <c r="NG221" s="31"/>
      <c r="NH221" s="31"/>
      <c r="NI221" s="31"/>
      <c r="NJ221" s="31"/>
      <c r="NK221" s="31"/>
      <c r="NL221" s="31"/>
      <c r="NM221" s="31"/>
      <c r="NN221" s="31"/>
      <c r="NO221" s="31"/>
      <c r="NP221" s="31"/>
      <c r="NQ221" s="31"/>
      <c r="NR221" s="31"/>
      <c r="NS221" s="31"/>
      <c r="NT221" s="31"/>
      <c r="NU221" s="31"/>
      <c r="NV221" s="31"/>
      <c r="NW221" s="31"/>
      <c r="NX221" s="31"/>
      <c r="NY221" s="31"/>
      <c r="NZ221" s="31"/>
      <c r="OA221" s="31"/>
      <c r="OB221" s="31"/>
      <c r="OC221" s="31"/>
      <c r="OD221" s="31"/>
      <c r="OE221" s="31"/>
      <c r="OF221" s="31"/>
      <c r="OG221" s="31"/>
      <c r="OH221" s="31"/>
      <c r="OI221" s="31"/>
      <c r="OJ221" s="31"/>
      <c r="OK221" s="31"/>
      <c r="OL221" s="31"/>
      <c r="OM221" s="31"/>
      <c r="ON221" s="31"/>
      <c r="OO221" s="31"/>
    </row>
    <row r="222" spans="1:405" x14ac:dyDescent="0.2">
      <c r="A222" s="40" t="s">
        <v>205</v>
      </c>
      <c r="B222" s="104" t="s">
        <v>83</v>
      </c>
      <c r="C222" s="104"/>
      <c r="D222" s="104"/>
      <c r="E222" s="94" t="s">
        <v>126</v>
      </c>
      <c r="F222" s="95" t="str">
        <f t="shared" si="249"/>
        <v xml:space="preserve"> </v>
      </c>
      <c r="G222" s="95" t="str">
        <f t="shared" si="250"/>
        <v xml:space="preserve"> </v>
      </c>
      <c r="H222" s="95" t="str">
        <f t="shared" si="251"/>
        <v xml:space="preserve"> </v>
      </c>
      <c r="I222" s="95" t="str">
        <f t="shared" si="252"/>
        <v xml:space="preserve"> </v>
      </c>
      <c r="J222" s="95" t="str">
        <f t="shared" si="253"/>
        <v xml:space="preserve"> </v>
      </c>
      <c r="K222" s="95" t="str">
        <f t="shared" si="254"/>
        <v xml:space="preserve"> </v>
      </c>
      <c r="L222" s="95" t="str">
        <f t="shared" si="255"/>
        <v xml:space="preserve"> </v>
      </c>
      <c r="M222" s="95" t="str">
        <f t="shared" si="256"/>
        <v xml:space="preserve"> </v>
      </c>
      <c r="N222" s="95" t="str">
        <f t="shared" si="257"/>
        <v xml:space="preserve"> </v>
      </c>
      <c r="O222" s="95" t="str">
        <f t="shared" si="258"/>
        <v xml:space="preserve"> </v>
      </c>
      <c r="P222" s="95">
        <f t="shared" si="259"/>
        <v>1.4664351851851852E-2</v>
      </c>
      <c r="Q222" s="95" t="str">
        <f t="shared" si="260"/>
        <v xml:space="preserve"> </v>
      </c>
      <c r="R222" s="95" t="str">
        <f t="shared" si="261"/>
        <v xml:space="preserve"> </v>
      </c>
      <c r="S222" s="95" t="str">
        <f t="shared" si="262"/>
        <v xml:space="preserve"> </v>
      </c>
      <c r="T222" s="95" t="str">
        <f t="shared" si="263"/>
        <v xml:space="preserve"> </v>
      </c>
      <c r="U222" s="95" t="str">
        <f t="shared" si="264"/>
        <v xml:space="preserve"> </v>
      </c>
      <c r="V222" s="93">
        <f t="shared" si="265"/>
        <v>1.4664351851851852E-2</v>
      </c>
      <c r="W222" s="82">
        <f t="shared" si="266"/>
        <v>1</v>
      </c>
      <c r="X222" s="99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  <c r="IW222" s="31"/>
      <c r="IX222" s="31"/>
      <c r="IY222" s="31">
        <v>1.4664351851851852E-2</v>
      </c>
      <c r="IZ222" s="31"/>
      <c r="JA222" s="31"/>
      <c r="JB222" s="31"/>
      <c r="JC222" s="31"/>
      <c r="JD222" s="31"/>
      <c r="JE222" s="31"/>
      <c r="JF222" s="31"/>
      <c r="JG222" s="31"/>
      <c r="JH222" s="31"/>
      <c r="JI222" s="31"/>
      <c r="JJ222" s="31"/>
      <c r="JK222" s="31"/>
      <c r="JL222" s="31"/>
      <c r="JM222" s="31"/>
      <c r="JN222" s="31"/>
      <c r="JO222" s="31"/>
      <c r="JP222" s="31"/>
      <c r="JQ222" s="31"/>
      <c r="JR222" s="31"/>
      <c r="JS222" s="31"/>
      <c r="JT222" s="31"/>
      <c r="JU222" s="31"/>
      <c r="JV222" s="31"/>
      <c r="JW222" s="31"/>
      <c r="JX222" s="31"/>
      <c r="JY222" s="31"/>
      <c r="JZ222" s="31"/>
      <c r="KA222" s="31"/>
      <c r="KB222" s="31"/>
      <c r="KC222" s="31"/>
      <c r="KD222" s="31"/>
      <c r="KE222" s="31"/>
      <c r="KF222" s="31"/>
      <c r="KG222" s="31"/>
      <c r="KH222" s="31"/>
      <c r="KI222" s="31"/>
      <c r="KJ222" s="31"/>
      <c r="KK222" s="31"/>
      <c r="KL222" s="31"/>
      <c r="KM222" s="31"/>
      <c r="KN222" s="31"/>
      <c r="KO222" s="31"/>
      <c r="KP222" s="31"/>
      <c r="KQ222" s="31"/>
      <c r="KR222" s="31"/>
      <c r="KS222" s="31"/>
      <c r="KT222" s="31"/>
      <c r="KU222" s="31"/>
      <c r="KV222" s="31"/>
      <c r="KW222" s="31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1"/>
      <c r="LO222" s="31"/>
      <c r="LP222" s="31"/>
      <c r="LQ222" s="31"/>
      <c r="LR222" s="31"/>
      <c r="LS222" s="31"/>
      <c r="LT222" s="31"/>
      <c r="LU222" s="31"/>
      <c r="LV222" s="31"/>
      <c r="LW222" s="31"/>
      <c r="LX222" s="31"/>
      <c r="LY222" s="31"/>
      <c r="LZ222" s="31"/>
      <c r="MA222" s="31"/>
      <c r="MB222" s="31"/>
      <c r="MC222" s="31"/>
      <c r="MD222" s="31"/>
      <c r="ME222" s="31"/>
      <c r="MF222" s="31"/>
      <c r="MG222" s="31"/>
      <c r="MH222" s="31"/>
      <c r="MI222" s="31"/>
      <c r="MJ222" s="31"/>
      <c r="MK222" s="31"/>
      <c r="ML222" s="31"/>
      <c r="MM222" s="31"/>
      <c r="MN222" s="31"/>
      <c r="MO222" s="31"/>
      <c r="MP222" s="31"/>
      <c r="MQ222" s="31"/>
      <c r="MR222" s="31"/>
      <c r="MS222" s="31"/>
      <c r="MT222" s="31"/>
      <c r="MU222" s="31"/>
      <c r="MV222" s="31"/>
      <c r="MW222" s="31"/>
      <c r="MX222" s="31"/>
      <c r="MY222" s="31"/>
      <c r="MZ222" s="31"/>
      <c r="NA222" s="31"/>
      <c r="NB222" s="31"/>
      <c r="NC222" s="31"/>
      <c r="ND222" s="31"/>
      <c r="NE222" s="31"/>
      <c r="NF222" s="31"/>
      <c r="NG222" s="31"/>
      <c r="NH222" s="31"/>
      <c r="NI222" s="31"/>
      <c r="NJ222" s="31"/>
      <c r="NK222" s="31"/>
      <c r="NL222" s="31"/>
      <c r="NM222" s="31"/>
      <c r="NN222" s="31"/>
      <c r="NO222" s="31"/>
      <c r="NP222" s="31"/>
      <c r="NQ222" s="31"/>
      <c r="NR222" s="31"/>
      <c r="NS222" s="31"/>
      <c r="NT222" s="31"/>
      <c r="NU222" s="31"/>
      <c r="NV222" s="31"/>
      <c r="NW222" s="31"/>
      <c r="NX222" s="31"/>
      <c r="NY222" s="31"/>
      <c r="NZ222" s="31"/>
      <c r="OA222" s="31"/>
      <c r="OB222" s="31"/>
      <c r="OC222" s="31"/>
      <c r="OD222" s="31"/>
      <c r="OE222" s="31"/>
      <c r="OF222" s="31"/>
      <c r="OG222" s="31"/>
      <c r="OH222" s="31"/>
      <c r="OI222" s="31"/>
      <c r="OJ222" s="31"/>
      <c r="OK222" s="31"/>
      <c r="OL222" s="31"/>
      <c r="OM222" s="31"/>
      <c r="ON222" s="31"/>
      <c r="OO222" s="31"/>
    </row>
    <row r="223" spans="1:405" x14ac:dyDescent="0.2">
      <c r="A223" s="80" t="s">
        <v>52</v>
      </c>
      <c r="B223" s="104" t="s">
        <v>9</v>
      </c>
      <c r="C223" s="104"/>
      <c r="D223" s="104"/>
      <c r="E223" s="94" t="s">
        <v>126</v>
      </c>
      <c r="F223" s="95" t="str">
        <f t="shared" si="249"/>
        <v xml:space="preserve"> </v>
      </c>
      <c r="G223" s="95" t="str">
        <f t="shared" si="250"/>
        <v xml:space="preserve"> </v>
      </c>
      <c r="H223" s="95" t="str">
        <f t="shared" si="251"/>
        <v xml:space="preserve"> </v>
      </c>
      <c r="I223" s="95" t="str">
        <f t="shared" si="252"/>
        <v xml:space="preserve"> </v>
      </c>
      <c r="J223" s="95" t="str">
        <f t="shared" si="253"/>
        <v xml:space="preserve"> </v>
      </c>
      <c r="K223" s="95" t="str">
        <f t="shared" si="254"/>
        <v xml:space="preserve"> </v>
      </c>
      <c r="L223" s="95" t="str">
        <f t="shared" si="255"/>
        <v xml:space="preserve"> </v>
      </c>
      <c r="M223" s="95" t="str">
        <f t="shared" si="256"/>
        <v xml:space="preserve"> </v>
      </c>
      <c r="N223" s="95">
        <f t="shared" si="257"/>
        <v>1.4780092592592595E-2</v>
      </c>
      <c r="O223" s="95" t="str">
        <f t="shared" si="258"/>
        <v xml:space="preserve"> </v>
      </c>
      <c r="P223" s="95" t="str">
        <f t="shared" si="259"/>
        <v xml:space="preserve"> </v>
      </c>
      <c r="Q223" s="95" t="str">
        <f t="shared" si="260"/>
        <v xml:space="preserve"> </v>
      </c>
      <c r="R223" s="95">
        <f t="shared" si="261"/>
        <v>1.5023148148148148E-2</v>
      </c>
      <c r="S223" s="95" t="str">
        <f t="shared" si="262"/>
        <v xml:space="preserve"> </v>
      </c>
      <c r="T223" s="95" t="str">
        <f t="shared" si="263"/>
        <v xml:space="preserve"> </v>
      </c>
      <c r="U223" s="95" t="str">
        <f t="shared" si="264"/>
        <v xml:space="preserve"> </v>
      </c>
      <c r="V223" s="93">
        <f t="shared" si="265"/>
        <v>1.4780092592592595E-2</v>
      </c>
      <c r="W223" s="82">
        <f t="shared" si="266"/>
        <v>2</v>
      </c>
      <c r="X223" s="99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>
        <v>1.4780092592592595E-2</v>
      </c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1"/>
      <c r="KP223" s="31"/>
      <c r="KQ223" s="31"/>
      <c r="KR223" s="31"/>
      <c r="KS223" s="31"/>
      <c r="KT223" s="31"/>
      <c r="KU223" s="31">
        <v>1.5023148148148148E-2</v>
      </c>
      <c r="KV223" s="31"/>
      <c r="KW223" s="31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1"/>
      <c r="LO223" s="31"/>
      <c r="LP223" s="31"/>
      <c r="LQ223" s="31"/>
      <c r="LR223" s="31"/>
      <c r="LS223" s="31"/>
      <c r="LT223" s="31"/>
      <c r="LU223" s="31"/>
      <c r="LV223" s="31"/>
      <c r="LW223" s="31"/>
      <c r="LX223" s="31"/>
      <c r="LY223" s="31"/>
      <c r="LZ223" s="31"/>
      <c r="MA223" s="31"/>
      <c r="MB223" s="31"/>
      <c r="MC223" s="31"/>
      <c r="MD223" s="31"/>
      <c r="ME223" s="31"/>
      <c r="MF223" s="31"/>
      <c r="MG223" s="31"/>
      <c r="MH223" s="31"/>
      <c r="MI223" s="31"/>
      <c r="MJ223" s="31"/>
      <c r="MK223" s="31"/>
      <c r="ML223" s="31"/>
      <c r="MM223" s="31"/>
      <c r="MN223" s="31"/>
      <c r="MO223" s="31"/>
      <c r="MP223" s="31"/>
      <c r="MQ223" s="31"/>
      <c r="MR223" s="31"/>
      <c r="MS223" s="31"/>
      <c r="MT223" s="31"/>
      <c r="MU223" s="31"/>
      <c r="MV223" s="31"/>
      <c r="MW223" s="31"/>
      <c r="MX223" s="31"/>
      <c r="MY223" s="31"/>
      <c r="MZ223" s="31"/>
      <c r="NA223" s="31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/>
      <c r="OB223" s="31"/>
      <c r="OC223" s="31"/>
      <c r="OD223" s="31"/>
      <c r="OE223" s="31"/>
      <c r="OF223" s="31"/>
      <c r="OG223" s="31"/>
      <c r="OH223" s="31"/>
      <c r="OI223" s="31"/>
      <c r="OJ223" s="31"/>
      <c r="OK223" s="31"/>
      <c r="OL223" s="31"/>
      <c r="OM223" s="31"/>
      <c r="ON223" s="31"/>
      <c r="OO223" s="31"/>
    </row>
    <row r="224" spans="1:405" x14ac:dyDescent="0.2">
      <c r="A224" s="80" t="s">
        <v>83</v>
      </c>
      <c r="B224" s="104" t="s">
        <v>122</v>
      </c>
      <c r="C224" s="104"/>
      <c r="D224" s="104"/>
      <c r="E224" s="94" t="s">
        <v>126</v>
      </c>
      <c r="F224" s="95" t="str">
        <f t="shared" si="249"/>
        <v xml:space="preserve"> </v>
      </c>
      <c r="G224" s="95" t="str">
        <f t="shared" si="250"/>
        <v xml:space="preserve"> </v>
      </c>
      <c r="H224" s="95" t="str">
        <f t="shared" si="251"/>
        <v xml:space="preserve"> </v>
      </c>
      <c r="I224" s="95" t="str">
        <f t="shared" si="252"/>
        <v xml:space="preserve"> </v>
      </c>
      <c r="J224" s="95" t="str">
        <f t="shared" si="253"/>
        <v xml:space="preserve"> </v>
      </c>
      <c r="K224" s="95" t="str">
        <f t="shared" si="254"/>
        <v xml:space="preserve"> </v>
      </c>
      <c r="L224" s="95" t="str">
        <f t="shared" si="255"/>
        <v xml:space="preserve"> </v>
      </c>
      <c r="M224" s="95" t="str">
        <f t="shared" si="256"/>
        <v xml:space="preserve"> </v>
      </c>
      <c r="N224" s="95">
        <f t="shared" si="257"/>
        <v>1.5258487654320987E-2</v>
      </c>
      <c r="O224" s="95">
        <f t="shared" si="258"/>
        <v>1.5335648148148147E-2</v>
      </c>
      <c r="P224" s="95" t="str">
        <f t="shared" si="259"/>
        <v xml:space="preserve"> </v>
      </c>
      <c r="Q224" s="95" t="str">
        <f t="shared" si="260"/>
        <v xml:space="preserve"> </v>
      </c>
      <c r="R224" s="95" t="str">
        <f t="shared" si="261"/>
        <v xml:space="preserve"> </v>
      </c>
      <c r="S224" s="95" t="str">
        <f t="shared" si="262"/>
        <v xml:space="preserve"> </v>
      </c>
      <c r="T224" s="95" t="str">
        <f t="shared" si="263"/>
        <v xml:space="preserve"> </v>
      </c>
      <c r="U224" s="95" t="str">
        <f t="shared" si="264"/>
        <v xml:space="preserve"> </v>
      </c>
      <c r="V224" s="93">
        <f t="shared" si="265"/>
        <v>1.4895833333333332E-2</v>
      </c>
      <c r="W224" s="82">
        <f t="shared" si="266"/>
        <v>7</v>
      </c>
      <c r="X224" s="99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>
        <v>1.5104166666666667E-2</v>
      </c>
      <c r="HA224" s="31">
        <v>1.5682870370370371E-2</v>
      </c>
      <c r="HB224" s="31">
        <v>1.5196759259259259E-2</v>
      </c>
      <c r="HC224" s="31">
        <v>1.525462962962963E-2</v>
      </c>
      <c r="HD224" s="31">
        <v>1.4895833333333332E-2</v>
      </c>
      <c r="HE224" s="31"/>
      <c r="HF224" s="31"/>
      <c r="HG224" s="31">
        <v>1.5416666666666667E-2</v>
      </c>
      <c r="HH224" s="31"/>
      <c r="HI224" s="31"/>
      <c r="HJ224" s="31"/>
      <c r="HK224" s="31"/>
      <c r="HL224" s="31"/>
      <c r="HM224" s="31"/>
      <c r="HN224" s="31"/>
      <c r="HO224" s="31">
        <v>1.5335648148148147E-2</v>
      </c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  <c r="IW224" s="31"/>
      <c r="IX224" s="31"/>
      <c r="IY224" s="31"/>
      <c r="IZ224" s="31"/>
      <c r="JA224" s="31"/>
      <c r="JB224" s="31"/>
      <c r="JC224" s="31"/>
      <c r="JD224" s="31"/>
      <c r="JE224" s="31"/>
      <c r="JF224" s="31"/>
      <c r="JG224" s="31"/>
      <c r="JH224" s="31"/>
      <c r="JI224" s="31"/>
      <c r="JJ224" s="31"/>
      <c r="JK224" s="31"/>
      <c r="JL224" s="31"/>
      <c r="JM224" s="31"/>
      <c r="JN224" s="31"/>
      <c r="JO224" s="31"/>
      <c r="JP224" s="31"/>
      <c r="JQ224" s="31"/>
      <c r="JR224" s="31"/>
      <c r="JS224" s="31"/>
      <c r="JT224" s="31"/>
      <c r="JU224" s="31"/>
      <c r="JV224" s="31"/>
      <c r="JW224" s="31"/>
      <c r="JX224" s="31"/>
      <c r="JY224" s="31"/>
      <c r="JZ224" s="31"/>
      <c r="KA224" s="31"/>
      <c r="KB224" s="31"/>
      <c r="KC224" s="31"/>
      <c r="KD224" s="31"/>
      <c r="KE224" s="31"/>
      <c r="KF224" s="31"/>
      <c r="KG224" s="31"/>
      <c r="KH224" s="31"/>
      <c r="KI224" s="31"/>
      <c r="KJ224" s="31"/>
      <c r="KK224" s="31"/>
      <c r="KL224" s="31"/>
      <c r="KM224" s="31"/>
      <c r="KN224" s="31"/>
      <c r="KO224" s="31"/>
      <c r="KP224" s="31"/>
      <c r="KQ224" s="31"/>
      <c r="KR224" s="31"/>
      <c r="KS224" s="31"/>
      <c r="KT224" s="31"/>
      <c r="KU224" s="31"/>
      <c r="KV224" s="31"/>
      <c r="KW224" s="31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1"/>
      <c r="LO224" s="31"/>
      <c r="LP224" s="31"/>
      <c r="LQ224" s="31"/>
      <c r="LR224" s="31"/>
      <c r="LS224" s="31"/>
      <c r="LT224" s="31"/>
      <c r="LU224" s="31"/>
      <c r="LV224" s="31"/>
      <c r="LW224" s="31"/>
      <c r="LX224" s="31"/>
      <c r="LY224" s="31"/>
      <c r="LZ224" s="31"/>
      <c r="MA224" s="31"/>
      <c r="MB224" s="31"/>
      <c r="MC224" s="31"/>
      <c r="MD224" s="31"/>
      <c r="ME224" s="31"/>
      <c r="MF224" s="31"/>
      <c r="MG224" s="31"/>
      <c r="MH224" s="31"/>
      <c r="MI224" s="31"/>
      <c r="MJ224" s="31"/>
      <c r="MK224" s="31"/>
      <c r="ML224" s="31"/>
      <c r="MM224" s="31"/>
      <c r="MN224" s="31"/>
      <c r="MO224" s="31"/>
      <c r="MP224" s="31"/>
      <c r="MQ224" s="31"/>
      <c r="MR224" s="31"/>
      <c r="MS224" s="31"/>
      <c r="MT224" s="31"/>
      <c r="MU224" s="31"/>
      <c r="MV224" s="31"/>
      <c r="MW224" s="31"/>
      <c r="MX224" s="31"/>
      <c r="MY224" s="31"/>
      <c r="MZ224" s="31"/>
      <c r="NA224" s="31"/>
      <c r="NB224" s="31"/>
      <c r="NC224" s="31"/>
      <c r="ND224" s="31"/>
      <c r="NE224" s="31"/>
      <c r="NF224" s="31"/>
      <c r="NG224" s="31"/>
      <c r="NH224" s="31"/>
      <c r="NI224" s="31"/>
      <c r="NJ224" s="31"/>
      <c r="NK224" s="31"/>
      <c r="NL224" s="31"/>
      <c r="NM224" s="31"/>
      <c r="NN224" s="31"/>
      <c r="NO224" s="31"/>
      <c r="NP224" s="31"/>
      <c r="NQ224" s="31"/>
      <c r="NR224" s="31"/>
      <c r="NS224" s="31"/>
      <c r="NT224" s="31"/>
      <c r="NU224" s="31"/>
      <c r="NV224" s="31"/>
      <c r="NW224" s="31"/>
      <c r="NX224" s="31"/>
      <c r="NY224" s="31"/>
      <c r="NZ224" s="31"/>
      <c r="OA224" s="31"/>
      <c r="OB224" s="31"/>
      <c r="OC224" s="31"/>
      <c r="OD224" s="31"/>
      <c r="OE224" s="31"/>
      <c r="OF224" s="31"/>
      <c r="OG224" s="31"/>
      <c r="OH224" s="31"/>
      <c r="OI224" s="31"/>
      <c r="OJ224" s="31"/>
      <c r="OK224" s="31"/>
      <c r="OL224" s="31"/>
      <c r="OM224" s="31"/>
      <c r="ON224" s="31"/>
      <c r="OO224" s="31"/>
    </row>
    <row r="225" spans="1:405" x14ac:dyDescent="0.2">
      <c r="A225" s="40" t="s">
        <v>230</v>
      </c>
      <c r="B225" s="104" t="s">
        <v>362</v>
      </c>
      <c r="C225" s="104"/>
      <c r="D225" s="104"/>
      <c r="E225" s="94" t="s">
        <v>126</v>
      </c>
      <c r="F225" s="95" t="str">
        <f t="shared" ref="F225" si="267">IF(ISERROR(AVERAGE(Y225:AD225))," ",AVERAGE(Y225:AD225))</f>
        <v xml:space="preserve"> </v>
      </c>
      <c r="G225" s="95" t="str">
        <f t="shared" ref="G225" si="268">IF(ISERROR(AVERAGE(AE225:AW225))," ",AVERAGE(AE225:AW225))</f>
        <v xml:space="preserve"> </v>
      </c>
      <c r="H225" s="95" t="str">
        <f t="shared" ref="H225" si="269">IF(ISERROR(AVERAGE(AY225:BX225))," ",AVERAGE(AY225:BX225))</f>
        <v xml:space="preserve"> </v>
      </c>
      <c r="I225" s="95" t="str">
        <f t="shared" ref="I225" si="270">IF(ISERROR(AVERAGE(BY225:CN225))," ",AVERAGE(BY225:CN225))</f>
        <v xml:space="preserve"> </v>
      </c>
      <c r="J225" s="95" t="str">
        <f t="shared" ref="J225" si="271">IF(ISERROR(AVERAGE(CQ225:DM225))," ",AVERAGE(CQ225:DM225))</f>
        <v xml:space="preserve"> </v>
      </c>
      <c r="K225" s="95" t="str">
        <f t="shared" ref="K225" si="272">IF(ISERROR(AVERAGE(DN225:EK225))," ",AVERAGE(DN225:EK225))</f>
        <v xml:space="preserve"> </v>
      </c>
      <c r="L225" s="95" t="str">
        <f t="shared" ref="L225" si="273">IF(ISERROR(AVERAGE(EL225:FG225))," ",AVERAGE(EL225:FG225))</f>
        <v xml:space="preserve"> </v>
      </c>
      <c r="M225" s="95" t="str">
        <f t="shared" ref="M225" si="274">IF(ISERROR(AVERAGE(FH225:GG225))," ",AVERAGE(FH225:GG225))</f>
        <v xml:space="preserve"> </v>
      </c>
      <c r="N225" s="95" t="str">
        <f t="shared" ref="N225" si="275">IF(ISERROR(AVERAGE(GH225:HG225))," ",AVERAGE(GH225:HG225))</f>
        <v xml:space="preserve"> </v>
      </c>
      <c r="O225" s="95" t="str">
        <f t="shared" ref="O225" si="276">IF(ISERROR(AVERAGE(HH225:IG225))," ",AVERAGE(HH225:IG225))</f>
        <v xml:space="preserve"> </v>
      </c>
      <c r="P225" s="95" t="str">
        <f t="shared" ref="P225" si="277">IF(ISERROR(AVERAGE(IH225:JE225))," ",AVERAGE(IH225:JE225))</f>
        <v xml:space="preserve"> </v>
      </c>
      <c r="Q225" s="95" t="str">
        <f t="shared" ref="Q225" si="278">IF(ISERROR(AVERAGE(JG225:KI225))," ",AVERAGE(JG225:KI225))</f>
        <v xml:space="preserve"> </v>
      </c>
      <c r="R225" s="95" t="str">
        <f t="shared" ref="R225" si="279">IF(ISERROR(AVERAGE(KJ225:LH225))," ",AVERAGE(KJ225:LH225))</f>
        <v xml:space="preserve"> </v>
      </c>
      <c r="S225" s="95" t="str">
        <f t="shared" ref="S225" si="280">IF(ISERROR(AVERAGE(LI225:MK225))," ",AVERAGE(LI225:MK225))</f>
        <v xml:space="preserve"> </v>
      </c>
      <c r="T225" s="95" t="str">
        <f t="shared" ref="T225" si="281">IF(ISERROR(AVERAGE(MK225:NL225))," ",AVERAGE(MK225:NL225))</f>
        <v xml:space="preserve"> </v>
      </c>
      <c r="U225" s="95">
        <f t="shared" ref="U225" si="282">IF(ISERROR(AVERAGE(NO225:OO225))," ",AVERAGE(NO225:OO225))</f>
        <v>1.5219907407407409E-2</v>
      </c>
      <c r="V225" s="93">
        <f t="shared" ref="V225" si="283">IF(MIN(Y225:TB225)=0," ",MIN(Y225:TB225))</f>
        <v>1.5219907407407409E-2</v>
      </c>
      <c r="W225" s="82">
        <f t="shared" ref="W225" si="284">COUNTA(Y225:TB225)</f>
        <v>1</v>
      </c>
      <c r="X225" s="99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  <c r="IW225" s="31"/>
      <c r="IX225" s="31"/>
      <c r="IY225" s="31"/>
      <c r="IZ225" s="31"/>
      <c r="JA225" s="31"/>
      <c r="JB225" s="31"/>
      <c r="JC225" s="31"/>
      <c r="JD225" s="31"/>
      <c r="JE225" s="31"/>
      <c r="JF225" s="31"/>
      <c r="JG225" s="31"/>
      <c r="JH225" s="31"/>
      <c r="JI225" s="31"/>
      <c r="JJ225" s="31"/>
      <c r="JK225" s="31"/>
      <c r="JL225" s="31"/>
      <c r="JM225" s="31"/>
      <c r="JN225" s="31"/>
      <c r="JO225" s="31"/>
      <c r="JP225" s="31"/>
      <c r="JQ225" s="31"/>
      <c r="JR225" s="31"/>
      <c r="JS225" s="31"/>
      <c r="JT225" s="31"/>
      <c r="JU225" s="31"/>
      <c r="JV225" s="31"/>
      <c r="JW225" s="31"/>
      <c r="JX225" s="31"/>
      <c r="JY225" s="31"/>
      <c r="JZ225" s="31"/>
      <c r="KA225" s="31"/>
      <c r="KB225" s="31"/>
      <c r="KC225" s="31"/>
      <c r="KD225" s="31"/>
      <c r="KE225" s="31"/>
      <c r="KF225" s="31"/>
      <c r="KG225" s="31"/>
      <c r="KH225" s="31"/>
      <c r="KI225" s="31"/>
      <c r="KJ225" s="31"/>
      <c r="KK225" s="31"/>
      <c r="KL225" s="31"/>
      <c r="KM225" s="31"/>
      <c r="KN225" s="31"/>
      <c r="KO225" s="31"/>
      <c r="KP225" s="31"/>
      <c r="KQ225" s="31"/>
      <c r="KR225" s="31"/>
      <c r="KS225" s="31"/>
      <c r="KT225" s="31"/>
      <c r="KU225" s="31"/>
      <c r="KV225" s="31"/>
      <c r="KW225" s="31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1"/>
      <c r="LO225" s="31"/>
      <c r="LP225" s="31"/>
      <c r="LQ225" s="31"/>
      <c r="LR225" s="31"/>
      <c r="LS225" s="31"/>
      <c r="LT225" s="31"/>
      <c r="LU225" s="31"/>
      <c r="LV225" s="31"/>
      <c r="LW225" s="31"/>
      <c r="LX225" s="31"/>
      <c r="LY225" s="31"/>
      <c r="LZ225" s="31"/>
      <c r="MA225" s="31"/>
      <c r="MB225" s="31"/>
      <c r="MC225" s="31"/>
      <c r="MD225" s="31"/>
      <c r="ME225" s="31"/>
      <c r="MF225" s="31"/>
      <c r="MG225" s="31"/>
      <c r="MH225" s="31"/>
      <c r="MI225" s="31"/>
      <c r="MJ225" s="31"/>
      <c r="MK225" s="31"/>
      <c r="ML225" s="31"/>
      <c r="MM225" s="31"/>
      <c r="MN225" s="31"/>
      <c r="MO225" s="31"/>
      <c r="MP225" s="31"/>
      <c r="MQ225" s="31"/>
      <c r="MR225" s="31"/>
      <c r="MS225" s="31"/>
      <c r="MT225" s="31"/>
      <c r="MU225" s="31"/>
      <c r="MV225" s="31"/>
      <c r="MW225" s="31"/>
      <c r="MX225" s="31"/>
      <c r="MY225" s="31"/>
      <c r="MZ225" s="31"/>
      <c r="NA225" s="31"/>
      <c r="NB225" s="31"/>
      <c r="NC225" s="31"/>
      <c r="ND225" s="31"/>
      <c r="NE225" s="31"/>
      <c r="NF225" s="31"/>
      <c r="NG225" s="31"/>
      <c r="NH225" s="31"/>
      <c r="NI225" s="31"/>
      <c r="NJ225" s="31"/>
      <c r="NK225" s="31"/>
      <c r="NL225" s="31"/>
      <c r="NM225" s="31"/>
      <c r="NN225" s="31"/>
      <c r="NO225" s="31"/>
      <c r="NP225" s="31"/>
      <c r="NQ225" s="31"/>
      <c r="NR225" s="31"/>
      <c r="NS225" s="31"/>
      <c r="NT225" s="31"/>
      <c r="NU225" s="31"/>
      <c r="NV225" s="31"/>
      <c r="NW225" s="31"/>
      <c r="NX225" s="31"/>
      <c r="NY225" s="31"/>
      <c r="NZ225" s="31"/>
      <c r="OA225" s="31"/>
      <c r="OB225" s="31"/>
      <c r="OC225" s="31"/>
      <c r="OD225" s="31"/>
      <c r="OE225" s="31"/>
      <c r="OF225" s="31"/>
      <c r="OG225" s="31">
        <v>1.5219907407407409E-2</v>
      </c>
      <c r="OH225" s="31"/>
      <c r="OI225" s="31"/>
      <c r="OJ225" s="31"/>
      <c r="OK225" s="31"/>
      <c r="OL225" s="31"/>
      <c r="OM225" s="31"/>
      <c r="ON225" s="31"/>
      <c r="OO225" s="31"/>
    </row>
    <row r="226" spans="1:405" x14ac:dyDescent="0.2">
      <c r="A226" s="40" t="s">
        <v>83</v>
      </c>
      <c r="B226" s="104" t="s">
        <v>362</v>
      </c>
      <c r="C226" s="104"/>
      <c r="D226" s="104"/>
      <c r="E226" s="94" t="s">
        <v>126</v>
      </c>
      <c r="F226" s="95" t="str">
        <f t="shared" si="249"/>
        <v xml:space="preserve"> </v>
      </c>
      <c r="G226" s="95" t="str">
        <f t="shared" si="250"/>
        <v xml:space="preserve"> </v>
      </c>
      <c r="H226" s="95" t="str">
        <f t="shared" si="251"/>
        <v xml:space="preserve"> </v>
      </c>
      <c r="I226" s="95" t="str">
        <f t="shared" si="252"/>
        <v xml:space="preserve"> </v>
      </c>
      <c r="J226" s="95" t="str">
        <f t="shared" si="253"/>
        <v xml:space="preserve"> </v>
      </c>
      <c r="K226" s="95" t="str">
        <f t="shared" si="254"/>
        <v xml:space="preserve"> </v>
      </c>
      <c r="L226" s="95" t="str">
        <f t="shared" si="255"/>
        <v xml:space="preserve"> </v>
      </c>
      <c r="M226" s="95" t="str">
        <f t="shared" si="256"/>
        <v xml:space="preserve"> </v>
      </c>
      <c r="N226" s="95" t="str">
        <f t="shared" si="257"/>
        <v xml:space="preserve"> </v>
      </c>
      <c r="O226" s="95" t="str">
        <f t="shared" si="258"/>
        <v xml:space="preserve"> </v>
      </c>
      <c r="P226" s="95" t="str">
        <f t="shared" si="259"/>
        <v xml:space="preserve"> </v>
      </c>
      <c r="Q226" s="95" t="str">
        <f t="shared" si="260"/>
        <v xml:space="preserve"> </v>
      </c>
      <c r="R226" s="95" t="str">
        <f t="shared" si="261"/>
        <v xml:space="preserve"> </v>
      </c>
      <c r="S226" s="95" t="str">
        <f t="shared" si="262"/>
        <v xml:space="preserve"> </v>
      </c>
      <c r="T226" s="95">
        <f t="shared" si="263"/>
        <v>1.6087962962962964E-2</v>
      </c>
      <c r="U226" s="95" t="str">
        <f t="shared" si="264"/>
        <v xml:space="preserve"> </v>
      </c>
      <c r="V226" s="93">
        <f t="shared" si="265"/>
        <v>1.6087962962962964E-2</v>
      </c>
      <c r="W226" s="82">
        <f t="shared" si="266"/>
        <v>1</v>
      </c>
      <c r="X226" s="99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  <c r="IW226" s="31"/>
      <c r="IX226" s="31"/>
      <c r="IY226" s="31"/>
      <c r="IZ226" s="31"/>
      <c r="JA226" s="31"/>
      <c r="JB226" s="31"/>
      <c r="JC226" s="31"/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1"/>
      <c r="JP226" s="31"/>
      <c r="JQ226" s="31"/>
      <c r="JR226" s="31"/>
      <c r="JS226" s="31"/>
      <c r="JT226" s="31"/>
      <c r="JU226" s="31"/>
      <c r="JV226" s="31"/>
      <c r="JW226" s="31"/>
      <c r="JX226" s="31"/>
      <c r="JY226" s="31"/>
      <c r="JZ226" s="31"/>
      <c r="KA226" s="31"/>
      <c r="KB226" s="31"/>
      <c r="KC226" s="31"/>
      <c r="KD226" s="31"/>
      <c r="KE226" s="31"/>
      <c r="KF226" s="31"/>
      <c r="KG226" s="31"/>
      <c r="KH226" s="31"/>
      <c r="KI226" s="31"/>
      <c r="KJ226" s="31"/>
      <c r="KK226" s="31"/>
      <c r="KL226" s="31"/>
      <c r="KM226" s="31"/>
      <c r="KN226" s="31"/>
      <c r="KO226" s="31"/>
      <c r="KP226" s="31"/>
      <c r="KQ226" s="31"/>
      <c r="KR226" s="31"/>
      <c r="KS226" s="31"/>
      <c r="KT226" s="31"/>
      <c r="KU226" s="31"/>
      <c r="KV226" s="31"/>
      <c r="KW226" s="31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1"/>
      <c r="LO226" s="31"/>
      <c r="LP226" s="31"/>
      <c r="LQ226" s="31"/>
      <c r="LR226" s="31"/>
      <c r="LS226" s="31"/>
      <c r="LT226" s="31"/>
      <c r="LU226" s="31"/>
      <c r="LV226" s="31"/>
      <c r="LW226" s="31"/>
      <c r="LX226" s="31"/>
      <c r="LY226" s="31"/>
      <c r="LZ226" s="31"/>
      <c r="MA226" s="31"/>
      <c r="MB226" s="31"/>
      <c r="MC226" s="31"/>
      <c r="MD226" s="31"/>
      <c r="ME226" s="31"/>
      <c r="MF226" s="31"/>
      <c r="MG226" s="31"/>
      <c r="MH226" s="31"/>
      <c r="MI226" s="31"/>
      <c r="MJ226" s="31"/>
      <c r="MK226" s="31"/>
      <c r="ML226" s="31"/>
      <c r="MM226" s="31"/>
      <c r="MN226" s="31"/>
      <c r="MO226" s="31"/>
      <c r="MP226" s="31"/>
      <c r="MQ226" s="31"/>
      <c r="MR226" s="31"/>
      <c r="MS226" s="31"/>
      <c r="MT226" s="31"/>
      <c r="MU226" s="31"/>
      <c r="MV226" s="31"/>
      <c r="MW226" s="31"/>
      <c r="MX226" s="31"/>
      <c r="MY226" s="31"/>
      <c r="MZ226" s="31"/>
      <c r="NA226" s="31"/>
      <c r="NB226" s="31"/>
      <c r="NC226" s="31"/>
      <c r="ND226" s="31"/>
      <c r="NE226" s="31">
        <v>1.6087962962962964E-2</v>
      </c>
      <c r="NF226" s="31"/>
      <c r="NG226" s="31"/>
      <c r="NH226" s="31"/>
      <c r="NI226" s="31"/>
      <c r="NJ226" s="31"/>
      <c r="NK226" s="31"/>
      <c r="NL226" s="31"/>
      <c r="NM226" s="31"/>
      <c r="NN226" s="31"/>
      <c r="NO226" s="31"/>
      <c r="NP226" s="31"/>
      <c r="NQ226" s="31"/>
      <c r="NR226" s="31"/>
      <c r="NS226" s="31"/>
      <c r="NT226" s="31"/>
      <c r="NU226" s="31"/>
      <c r="NV226" s="31"/>
      <c r="NW226" s="31"/>
      <c r="NX226" s="31"/>
      <c r="NY226" s="31"/>
      <c r="NZ226" s="31"/>
      <c r="OA226" s="31"/>
      <c r="OB226" s="31"/>
      <c r="OC226" s="31"/>
      <c r="OD226" s="31"/>
      <c r="OE226" s="31"/>
      <c r="OF226" s="31"/>
      <c r="OG226" s="31"/>
      <c r="OH226" s="31"/>
      <c r="OI226" s="31"/>
      <c r="OJ226" s="31"/>
      <c r="OK226" s="31"/>
      <c r="OL226" s="31"/>
      <c r="OM226" s="31"/>
      <c r="ON226" s="31"/>
      <c r="OO226" s="31"/>
    </row>
    <row r="227" spans="1:405" hidden="1" x14ac:dyDescent="0.2">
      <c r="A227" s="40" t="s">
        <v>213</v>
      </c>
      <c r="B227" s="104" t="s">
        <v>83</v>
      </c>
      <c r="C227" s="104"/>
      <c r="D227" s="104"/>
      <c r="E227" s="94" t="s">
        <v>126</v>
      </c>
      <c r="F227" s="95" t="str">
        <f t="shared" si="235"/>
        <v xml:space="preserve"> </v>
      </c>
      <c r="G227" s="95" t="str">
        <f t="shared" si="236"/>
        <v xml:space="preserve"> </v>
      </c>
      <c r="H227" s="95" t="str">
        <f t="shared" si="237"/>
        <v xml:space="preserve"> </v>
      </c>
      <c r="I227" s="95" t="str">
        <f t="shared" si="238"/>
        <v xml:space="preserve"> </v>
      </c>
      <c r="J227" s="95" t="str">
        <f t="shared" si="239"/>
        <v xml:space="preserve"> </v>
      </c>
      <c r="K227" s="95" t="str">
        <f t="shared" si="240"/>
        <v xml:space="preserve"> </v>
      </c>
      <c r="L227" s="95" t="str">
        <f t="shared" si="241"/>
        <v xml:space="preserve"> </v>
      </c>
      <c r="M227" s="95" t="str">
        <f t="shared" si="242"/>
        <v xml:space="preserve"> </v>
      </c>
      <c r="N227" s="95" t="str">
        <f t="shared" si="243"/>
        <v xml:space="preserve"> </v>
      </c>
      <c r="O227" s="95" t="str">
        <f t="shared" si="244"/>
        <v xml:space="preserve"> </v>
      </c>
      <c r="P227" s="95" t="str">
        <f t="shared" si="245"/>
        <v xml:space="preserve"> </v>
      </c>
      <c r="Q227" s="95" t="str">
        <f t="shared" si="246"/>
        <v xml:space="preserve"> </v>
      </c>
      <c r="R227" s="95">
        <f t="shared" ref="R227:R263" si="285">IF(ISERROR(AVERAGE(KJ227:LH227))," ",AVERAGE(KJ227:LH227))</f>
        <v>1.4953703703703705E-2</v>
      </c>
      <c r="S227" s="95" t="str">
        <f t="shared" ref="S227:S263" si="286">IF(ISERROR(AVERAGE(LI227:MK227))," ",AVERAGE(LI227:MK227))</f>
        <v xml:space="preserve"> </v>
      </c>
      <c r="T227" s="95" t="str">
        <f t="shared" ref="T227:T263" si="287">IF(ISERROR(AVERAGE(MK227:NL227))," ",AVERAGE(MK227:NL227))</f>
        <v xml:space="preserve"> </v>
      </c>
      <c r="U227" s="95" t="str">
        <f t="shared" ref="U227:U263" si="288">IF(ISERROR(AVERAGE(NO227:OO227))," ",AVERAGE(NO227:OO227))</f>
        <v xml:space="preserve"> </v>
      </c>
      <c r="V227" s="93">
        <f t="shared" si="247"/>
        <v>1.4953703703703705E-2</v>
      </c>
      <c r="W227" s="82">
        <f t="shared" si="248"/>
        <v>1</v>
      </c>
      <c r="X227" s="99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  <c r="IW227" s="31"/>
      <c r="IX227" s="31"/>
      <c r="IY227" s="31"/>
      <c r="IZ227" s="31"/>
      <c r="JA227" s="31"/>
      <c r="JB227" s="31"/>
      <c r="JC227" s="31"/>
      <c r="JD227" s="31"/>
      <c r="JE227" s="31"/>
      <c r="JF227" s="31"/>
      <c r="JG227" s="31"/>
      <c r="JH227" s="31"/>
      <c r="JI227" s="31"/>
      <c r="JJ227" s="31"/>
      <c r="JK227" s="31"/>
      <c r="JL227" s="31"/>
      <c r="JM227" s="31"/>
      <c r="JN227" s="31"/>
      <c r="JO227" s="31"/>
      <c r="JP227" s="31"/>
      <c r="JQ227" s="31"/>
      <c r="JR227" s="31"/>
      <c r="JS227" s="31"/>
      <c r="JT227" s="31"/>
      <c r="JU227" s="31"/>
      <c r="JV227" s="31"/>
      <c r="JW227" s="31"/>
      <c r="JX227" s="31"/>
      <c r="JY227" s="31"/>
      <c r="JZ227" s="31"/>
      <c r="KA227" s="31"/>
      <c r="KB227" s="31"/>
      <c r="KC227" s="31"/>
      <c r="KD227" s="31"/>
      <c r="KE227" s="31"/>
      <c r="KF227" s="31"/>
      <c r="KG227" s="31"/>
      <c r="KH227" s="31"/>
      <c r="KI227" s="31"/>
      <c r="KJ227" s="31"/>
      <c r="KK227" s="31"/>
      <c r="KL227" s="31"/>
      <c r="KM227" s="31"/>
      <c r="KN227" s="31"/>
      <c r="KO227" s="31"/>
      <c r="KP227" s="31"/>
      <c r="KQ227" s="31"/>
      <c r="KR227" s="31"/>
      <c r="KS227" s="31"/>
      <c r="KT227" s="31"/>
      <c r="KU227" s="31"/>
      <c r="KV227" s="31"/>
      <c r="KW227" s="31"/>
      <c r="KX227" s="31"/>
      <c r="KY227" s="31">
        <v>1.4953703703703705E-2</v>
      </c>
      <c r="KZ227" s="31"/>
      <c r="LA227" s="31"/>
      <c r="LB227" s="31"/>
      <c r="LC227" s="31"/>
      <c r="LD227" s="31"/>
      <c r="LE227" s="31"/>
      <c r="LF227" s="31"/>
      <c r="LG227" s="31"/>
      <c r="LH227" s="31"/>
      <c r="LI227" s="31"/>
      <c r="LJ227" s="31"/>
      <c r="LK227" s="31"/>
      <c r="LL227" s="31"/>
      <c r="LM227" s="31"/>
      <c r="LN227" s="31"/>
      <c r="LO227" s="31"/>
      <c r="LP227" s="31"/>
      <c r="LQ227" s="31"/>
      <c r="LR227" s="31"/>
      <c r="LS227" s="31"/>
      <c r="LT227" s="31"/>
      <c r="LU227" s="31"/>
      <c r="LV227" s="31"/>
      <c r="LW227" s="31"/>
      <c r="LX227" s="31"/>
      <c r="LY227" s="31"/>
      <c r="LZ227" s="31"/>
      <c r="MA227" s="31"/>
      <c r="MB227" s="31"/>
      <c r="MC227" s="31"/>
      <c r="MD227" s="31"/>
      <c r="ME227" s="31"/>
      <c r="MF227" s="31"/>
      <c r="MG227" s="31"/>
      <c r="MH227" s="31"/>
      <c r="MI227" s="31"/>
      <c r="MJ227" s="31"/>
      <c r="MK227" s="31"/>
      <c r="ML227" s="31"/>
      <c r="MM227" s="31"/>
      <c r="MN227" s="31"/>
      <c r="MO227" s="31"/>
      <c r="MP227" s="31"/>
      <c r="MQ227" s="31"/>
      <c r="MR227" s="31"/>
      <c r="MS227" s="31"/>
      <c r="MT227" s="31"/>
      <c r="MU227" s="31"/>
      <c r="MV227" s="31"/>
      <c r="MW227" s="31"/>
      <c r="MX227" s="31"/>
      <c r="MY227" s="31"/>
      <c r="MZ227" s="31"/>
      <c r="NA227" s="31"/>
      <c r="NB227" s="31"/>
      <c r="NC227" s="31"/>
      <c r="ND227" s="31"/>
      <c r="NE227" s="31"/>
      <c r="NF227" s="31"/>
      <c r="NG227" s="31"/>
      <c r="NH227" s="31"/>
      <c r="NI227" s="31"/>
      <c r="NJ227" s="31"/>
      <c r="NK227" s="31"/>
      <c r="NL227" s="31"/>
      <c r="NM227" s="31"/>
      <c r="NN227" s="31"/>
      <c r="NO227" s="31"/>
      <c r="NP227" s="31"/>
      <c r="NQ227" s="31"/>
      <c r="NR227" s="31"/>
      <c r="NS227" s="31"/>
      <c r="NT227" s="31"/>
      <c r="NU227" s="31"/>
      <c r="NV227" s="31"/>
      <c r="NW227" s="31"/>
      <c r="NX227" s="31"/>
      <c r="NY227" s="31"/>
      <c r="NZ227" s="31"/>
      <c r="OA227" s="31"/>
      <c r="OB227" s="31"/>
      <c r="OC227" s="31"/>
      <c r="OD227" s="31"/>
      <c r="OE227" s="31"/>
      <c r="OF227" s="31"/>
      <c r="OG227" s="31"/>
      <c r="OH227" s="31"/>
      <c r="OI227" s="31"/>
      <c r="OJ227" s="31"/>
      <c r="OK227" s="31"/>
      <c r="OL227" s="31"/>
      <c r="OM227" s="31"/>
      <c r="ON227" s="31"/>
      <c r="OO227" s="31"/>
    </row>
    <row r="228" spans="1:405" hidden="1" x14ac:dyDescent="0.2">
      <c r="A228" s="40" t="s">
        <v>203</v>
      </c>
      <c r="B228" s="104" t="s">
        <v>191</v>
      </c>
      <c r="C228" s="104"/>
      <c r="D228" s="104"/>
      <c r="E228" s="94" t="s">
        <v>126</v>
      </c>
      <c r="F228" s="95" t="str">
        <f t="shared" si="235"/>
        <v xml:space="preserve"> </v>
      </c>
      <c r="G228" s="95" t="str">
        <f t="shared" si="236"/>
        <v xml:space="preserve"> </v>
      </c>
      <c r="H228" s="95" t="str">
        <f t="shared" si="237"/>
        <v xml:space="preserve"> </v>
      </c>
      <c r="I228" s="95" t="str">
        <f t="shared" si="238"/>
        <v xml:space="preserve"> </v>
      </c>
      <c r="J228" s="95" t="str">
        <f t="shared" si="239"/>
        <v xml:space="preserve"> </v>
      </c>
      <c r="K228" s="95" t="str">
        <f t="shared" si="240"/>
        <v xml:space="preserve"> </v>
      </c>
      <c r="L228" s="95" t="str">
        <f t="shared" si="241"/>
        <v xml:space="preserve"> </v>
      </c>
      <c r="M228" s="95" t="str">
        <f t="shared" si="242"/>
        <v xml:space="preserve"> </v>
      </c>
      <c r="N228" s="95" t="str">
        <f t="shared" si="243"/>
        <v xml:space="preserve"> </v>
      </c>
      <c r="O228" s="95">
        <f t="shared" si="244"/>
        <v>1.5162037037037036E-2</v>
      </c>
      <c r="P228" s="95" t="str">
        <f t="shared" si="245"/>
        <v xml:space="preserve"> </v>
      </c>
      <c r="Q228" s="95" t="str">
        <f t="shared" si="246"/>
        <v xml:space="preserve"> </v>
      </c>
      <c r="R228" s="95" t="str">
        <f t="shared" si="285"/>
        <v xml:space="preserve"> </v>
      </c>
      <c r="S228" s="95" t="str">
        <f t="shared" si="286"/>
        <v xml:space="preserve"> </v>
      </c>
      <c r="T228" s="95" t="str">
        <f t="shared" si="287"/>
        <v xml:space="preserve"> </v>
      </c>
      <c r="U228" s="95" t="str">
        <f t="shared" si="288"/>
        <v xml:space="preserve"> </v>
      </c>
      <c r="V228" s="93">
        <f t="shared" si="247"/>
        <v>1.5162037037037036E-2</v>
      </c>
      <c r="W228" s="82">
        <f t="shared" si="248"/>
        <v>1</v>
      </c>
      <c r="X228" s="99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>
        <v>1.5162037037037036E-2</v>
      </c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  <c r="IW228" s="31"/>
      <c r="IX228" s="31"/>
      <c r="IY228" s="31"/>
      <c r="IZ228" s="31"/>
      <c r="JA228" s="31"/>
      <c r="JB228" s="31"/>
      <c r="JC228" s="31"/>
      <c r="JD228" s="31"/>
      <c r="JE228" s="31"/>
      <c r="JF228" s="31"/>
      <c r="JG228" s="31"/>
      <c r="JH228" s="31"/>
      <c r="JI228" s="31"/>
      <c r="JJ228" s="31"/>
      <c r="JK228" s="31"/>
      <c r="JL228" s="31"/>
      <c r="JM228" s="31"/>
      <c r="JN228" s="31"/>
      <c r="JO228" s="31"/>
      <c r="JP228" s="31"/>
      <c r="JQ228" s="31"/>
      <c r="JR228" s="31"/>
      <c r="JS228" s="31"/>
      <c r="JT228" s="31"/>
      <c r="JU228" s="31"/>
      <c r="JV228" s="31"/>
      <c r="JW228" s="31"/>
      <c r="JX228" s="31"/>
      <c r="JY228" s="31"/>
      <c r="JZ228" s="31"/>
      <c r="KA228" s="31"/>
      <c r="KB228" s="31"/>
      <c r="KC228" s="31"/>
      <c r="KD228" s="31"/>
      <c r="KE228" s="31"/>
      <c r="KF228" s="31"/>
      <c r="KG228" s="31"/>
      <c r="KH228" s="31"/>
      <c r="KI228" s="31"/>
      <c r="KJ228" s="31"/>
      <c r="KK228" s="31"/>
      <c r="KL228" s="31"/>
      <c r="KM228" s="31"/>
      <c r="KN228" s="31"/>
      <c r="KO228" s="31"/>
      <c r="KP228" s="31"/>
      <c r="KQ228" s="31"/>
      <c r="KR228" s="31"/>
      <c r="KS228" s="31"/>
      <c r="KT228" s="31"/>
      <c r="KU228" s="31"/>
      <c r="KV228" s="31"/>
      <c r="KW228" s="31"/>
      <c r="KX228" s="31"/>
      <c r="KY228" s="31"/>
      <c r="KZ228" s="31"/>
      <c r="LA228" s="31"/>
      <c r="LB228" s="31"/>
      <c r="LC228" s="31"/>
      <c r="LD228" s="31"/>
      <c r="LE228" s="31"/>
      <c r="LF228" s="31"/>
      <c r="LG228" s="31"/>
      <c r="LH228" s="31"/>
      <c r="LI228" s="31"/>
      <c r="LJ228" s="31"/>
      <c r="LK228" s="31"/>
      <c r="LL228" s="31"/>
      <c r="LM228" s="31"/>
      <c r="LN228" s="31"/>
      <c r="LO228" s="31"/>
      <c r="LP228" s="31"/>
      <c r="LQ228" s="31"/>
      <c r="LR228" s="31"/>
      <c r="LS228" s="31"/>
      <c r="LT228" s="31"/>
      <c r="LU228" s="31"/>
      <c r="LV228" s="31"/>
      <c r="LW228" s="31"/>
      <c r="LX228" s="31"/>
      <c r="LY228" s="31"/>
      <c r="LZ228" s="31"/>
      <c r="MA228" s="31"/>
      <c r="MB228" s="31"/>
      <c r="MC228" s="31"/>
      <c r="MD228" s="31"/>
      <c r="ME228" s="31"/>
      <c r="MF228" s="31"/>
      <c r="MG228" s="31"/>
      <c r="MH228" s="31"/>
      <c r="MI228" s="31"/>
      <c r="MJ228" s="31"/>
      <c r="MK228" s="31"/>
      <c r="ML228" s="31"/>
      <c r="MM228" s="31"/>
      <c r="MN228" s="31"/>
      <c r="MO228" s="31"/>
      <c r="MP228" s="31"/>
      <c r="MQ228" s="31"/>
      <c r="MR228" s="31"/>
      <c r="MS228" s="31"/>
      <c r="MT228" s="31"/>
      <c r="MU228" s="31"/>
      <c r="MV228" s="31"/>
      <c r="MW228" s="31"/>
      <c r="MX228" s="31"/>
      <c r="MY228" s="31"/>
      <c r="MZ228" s="31"/>
      <c r="NA228" s="31"/>
      <c r="NB228" s="31"/>
      <c r="NC228" s="31"/>
      <c r="ND228" s="31"/>
      <c r="NE228" s="31"/>
      <c r="NF228" s="31"/>
      <c r="NG228" s="31"/>
      <c r="NH228" s="31"/>
      <c r="NI228" s="31"/>
      <c r="NJ228" s="31"/>
      <c r="NK228" s="31"/>
      <c r="NL228" s="31"/>
      <c r="NM228" s="31"/>
      <c r="NN228" s="31"/>
      <c r="NO228" s="31"/>
      <c r="NP228" s="31"/>
      <c r="NQ228" s="31"/>
      <c r="NR228" s="31"/>
      <c r="NS228" s="31"/>
      <c r="NT228" s="31"/>
      <c r="NU228" s="31"/>
      <c r="NV228" s="31"/>
      <c r="NW228" s="31"/>
      <c r="NX228" s="31"/>
      <c r="NY228" s="31"/>
      <c r="NZ228" s="31"/>
      <c r="OA228" s="31"/>
      <c r="OB228" s="31"/>
      <c r="OC228" s="31"/>
      <c r="OD228" s="31"/>
      <c r="OE228" s="31"/>
      <c r="OF228" s="31"/>
      <c r="OG228" s="31"/>
      <c r="OH228" s="31"/>
      <c r="OI228" s="31"/>
      <c r="OJ228" s="31"/>
      <c r="OK228" s="31"/>
      <c r="OL228" s="31"/>
      <c r="OM228" s="31"/>
      <c r="ON228" s="31"/>
      <c r="OO228" s="31"/>
    </row>
    <row r="229" spans="1:405" hidden="1" x14ac:dyDescent="0.2">
      <c r="A229" s="40" t="s">
        <v>8</v>
      </c>
      <c r="B229" s="104" t="s">
        <v>282</v>
      </c>
      <c r="C229" s="104"/>
      <c r="D229" s="104"/>
      <c r="E229" s="94" t="s">
        <v>126</v>
      </c>
      <c r="F229" s="95" t="str">
        <f t="shared" si="235"/>
        <v xml:space="preserve"> </v>
      </c>
      <c r="G229" s="95" t="str">
        <f t="shared" si="236"/>
        <v xml:space="preserve"> </v>
      </c>
      <c r="H229" s="95" t="str">
        <f t="shared" si="237"/>
        <v xml:space="preserve"> </v>
      </c>
      <c r="I229" s="95" t="str">
        <f t="shared" si="238"/>
        <v xml:space="preserve"> </v>
      </c>
      <c r="J229" s="95" t="str">
        <f t="shared" si="239"/>
        <v xml:space="preserve"> </v>
      </c>
      <c r="K229" s="95" t="str">
        <f t="shared" si="240"/>
        <v xml:space="preserve"> </v>
      </c>
      <c r="L229" s="95" t="str">
        <f t="shared" si="241"/>
        <v xml:space="preserve"> </v>
      </c>
      <c r="M229" s="95" t="str">
        <f t="shared" si="242"/>
        <v xml:space="preserve"> </v>
      </c>
      <c r="N229" s="95" t="str">
        <f t="shared" si="243"/>
        <v xml:space="preserve"> </v>
      </c>
      <c r="O229" s="95" t="str">
        <f t="shared" si="244"/>
        <v xml:space="preserve"> </v>
      </c>
      <c r="P229" s="95" t="str">
        <f t="shared" si="245"/>
        <v xml:space="preserve"> </v>
      </c>
      <c r="Q229" s="95">
        <f t="shared" si="246"/>
        <v>1.5219907407407409E-2</v>
      </c>
      <c r="R229" s="95" t="str">
        <f t="shared" si="285"/>
        <v xml:space="preserve"> </v>
      </c>
      <c r="S229" s="95" t="str">
        <f t="shared" si="286"/>
        <v xml:space="preserve"> </v>
      </c>
      <c r="T229" s="95" t="str">
        <f t="shared" si="287"/>
        <v xml:space="preserve"> </v>
      </c>
      <c r="U229" s="95" t="str">
        <f t="shared" si="288"/>
        <v xml:space="preserve"> </v>
      </c>
      <c r="V229" s="93">
        <f t="shared" si="247"/>
        <v>1.5219907407407409E-2</v>
      </c>
      <c r="W229" s="82">
        <f t="shared" si="248"/>
        <v>1</v>
      </c>
      <c r="X229" s="99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  <c r="IW229" s="31"/>
      <c r="IX229" s="31"/>
      <c r="IY229" s="31"/>
      <c r="IZ229" s="31"/>
      <c r="JA229" s="31"/>
      <c r="JB229" s="31"/>
      <c r="JC229" s="31"/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1"/>
      <c r="JP229" s="31"/>
      <c r="JQ229" s="31"/>
      <c r="JR229" s="31">
        <v>1.5219907407407409E-2</v>
      </c>
      <c r="JS229" s="31"/>
      <c r="JT229" s="31"/>
      <c r="JU229" s="31"/>
      <c r="JV229" s="31"/>
      <c r="JW229" s="31"/>
      <c r="JX229" s="31"/>
      <c r="JY229" s="31"/>
      <c r="JZ229" s="31"/>
      <c r="KA229" s="31"/>
      <c r="KB229" s="31"/>
      <c r="KC229" s="31"/>
      <c r="KD229" s="31"/>
      <c r="KE229" s="31"/>
      <c r="KF229" s="31"/>
      <c r="KG229" s="31"/>
      <c r="KH229" s="31"/>
      <c r="KI229" s="31"/>
      <c r="KJ229" s="31"/>
      <c r="KK229" s="31"/>
      <c r="KL229" s="31"/>
      <c r="KM229" s="31"/>
      <c r="KN229" s="31"/>
      <c r="KO229" s="31"/>
      <c r="KP229" s="31"/>
      <c r="KQ229" s="31"/>
      <c r="KR229" s="31"/>
      <c r="KS229" s="31"/>
      <c r="KT229" s="31"/>
      <c r="KU229" s="31"/>
      <c r="KV229" s="31"/>
      <c r="KW229" s="31"/>
      <c r="KX229" s="31"/>
      <c r="KY229" s="31"/>
      <c r="KZ229" s="31"/>
      <c r="LA229" s="31"/>
      <c r="LB229" s="31"/>
      <c r="LC229" s="31"/>
      <c r="LD229" s="31"/>
      <c r="LE229" s="31"/>
      <c r="LF229" s="31"/>
      <c r="LG229" s="31"/>
      <c r="LH229" s="31"/>
      <c r="LI229" s="31"/>
      <c r="LJ229" s="31"/>
      <c r="LK229" s="31"/>
      <c r="LL229" s="31"/>
      <c r="LM229" s="31"/>
      <c r="LN229" s="31"/>
      <c r="LO229" s="31"/>
      <c r="LP229" s="31"/>
      <c r="LQ229" s="31"/>
      <c r="LR229" s="31"/>
      <c r="LS229" s="31"/>
      <c r="LT229" s="31"/>
      <c r="LU229" s="31"/>
      <c r="LV229" s="31"/>
      <c r="LW229" s="31"/>
      <c r="LX229" s="31"/>
      <c r="LY229" s="31"/>
      <c r="LZ229" s="31"/>
      <c r="MA229" s="31"/>
      <c r="MB229" s="31"/>
      <c r="MC229" s="31"/>
      <c r="MD229" s="31"/>
      <c r="ME229" s="31"/>
      <c r="MF229" s="31"/>
      <c r="MG229" s="31"/>
      <c r="MH229" s="31"/>
      <c r="MI229" s="31"/>
      <c r="MJ229" s="31"/>
      <c r="MK229" s="31"/>
      <c r="ML229" s="31"/>
      <c r="MM229" s="31"/>
      <c r="MN229" s="31"/>
      <c r="MO229" s="31"/>
      <c r="MP229" s="31"/>
      <c r="MQ229" s="31"/>
      <c r="MR229" s="31"/>
      <c r="MS229" s="31"/>
      <c r="MT229" s="31"/>
      <c r="MU229" s="31"/>
      <c r="MV229" s="31"/>
      <c r="MW229" s="31"/>
      <c r="MX229" s="31"/>
      <c r="MY229" s="31"/>
      <c r="MZ229" s="31"/>
      <c r="NA229" s="31"/>
      <c r="NB229" s="31"/>
      <c r="NC229" s="31"/>
      <c r="ND229" s="31"/>
      <c r="NE229" s="31"/>
      <c r="NF229" s="31"/>
      <c r="NG229" s="31"/>
      <c r="NH229" s="31"/>
      <c r="NI229" s="31"/>
      <c r="NJ229" s="31"/>
      <c r="NK229" s="31"/>
      <c r="NL229" s="31"/>
      <c r="NM229" s="31"/>
      <c r="NN229" s="31"/>
      <c r="NO229" s="31"/>
      <c r="NP229" s="31"/>
      <c r="NQ229" s="31"/>
      <c r="NR229" s="31"/>
      <c r="NS229" s="31"/>
      <c r="NT229" s="31"/>
      <c r="NU229" s="31"/>
      <c r="NV229" s="31"/>
      <c r="NW229" s="31"/>
      <c r="NX229" s="31"/>
      <c r="NY229" s="31"/>
      <c r="NZ229" s="31"/>
      <c r="OA229" s="31"/>
      <c r="OB229" s="31"/>
      <c r="OC229" s="31"/>
      <c r="OD229" s="31"/>
      <c r="OE229" s="31"/>
      <c r="OF229" s="31"/>
      <c r="OG229" s="31"/>
      <c r="OH229" s="31"/>
      <c r="OI229" s="31"/>
      <c r="OJ229" s="31"/>
      <c r="OK229" s="31"/>
      <c r="OL229" s="31"/>
      <c r="OM229" s="31"/>
      <c r="ON229" s="31"/>
      <c r="OO229" s="31"/>
    </row>
    <row r="230" spans="1:405" hidden="1" x14ac:dyDescent="0.2">
      <c r="A230" s="80" t="s">
        <v>8</v>
      </c>
      <c r="B230" s="104" t="s">
        <v>258</v>
      </c>
      <c r="C230" s="104"/>
      <c r="D230" s="104"/>
      <c r="E230" s="94" t="s">
        <v>126</v>
      </c>
      <c r="F230" s="95" t="str">
        <f t="shared" si="235"/>
        <v xml:space="preserve"> </v>
      </c>
      <c r="G230" s="95" t="str">
        <f t="shared" si="236"/>
        <v xml:space="preserve"> </v>
      </c>
      <c r="H230" s="95" t="str">
        <f t="shared" si="237"/>
        <v xml:space="preserve"> </v>
      </c>
      <c r="I230" s="95" t="str">
        <f t="shared" si="238"/>
        <v xml:space="preserve"> </v>
      </c>
      <c r="J230" s="95" t="str">
        <f t="shared" si="239"/>
        <v xml:space="preserve"> </v>
      </c>
      <c r="K230" s="95" t="str">
        <f t="shared" si="240"/>
        <v xml:space="preserve"> </v>
      </c>
      <c r="L230" s="95" t="str">
        <f t="shared" si="241"/>
        <v xml:space="preserve"> </v>
      </c>
      <c r="M230" s="95" t="str">
        <f t="shared" si="242"/>
        <v xml:space="preserve"> </v>
      </c>
      <c r="N230" s="95" t="str">
        <f t="shared" si="243"/>
        <v xml:space="preserve"> </v>
      </c>
      <c r="O230" s="95" t="str">
        <f t="shared" si="244"/>
        <v xml:space="preserve"> </v>
      </c>
      <c r="P230" s="95">
        <f t="shared" si="245"/>
        <v>1.5243055555555557E-2</v>
      </c>
      <c r="Q230" s="95" t="str">
        <f t="shared" si="246"/>
        <v xml:space="preserve"> </v>
      </c>
      <c r="R230" s="95" t="str">
        <f t="shared" si="285"/>
        <v xml:space="preserve"> </v>
      </c>
      <c r="S230" s="95" t="str">
        <f t="shared" si="286"/>
        <v xml:space="preserve"> </v>
      </c>
      <c r="T230" s="95" t="str">
        <f t="shared" si="287"/>
        <v xml:space="preserve"> </v>
      </c>
      <c r="U230" s="95" t="str">
        <f t="shared" si="288"/>
        <v xml:space="preserve"> </v>
      </c>
      <c r="V230" s="93">
        <f t="shared" si="247"/>
        <v>1.5243055555555557E-2</v>
      </c>
      <c r="W230" s="82">
        <f t="shared" si="248"/>
        <v>1</v>
      </c>
      <c r="X230" s="99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>
        <v>1.5243055555555557E-2</v>
      </c>
      <c r="IT230" s="31"/>
      <c r="IU230" s="31"/>
      <c r="IV230" s="31"/>
      <c r="IW230" s="31"/>
      <c r="IX230" s="31"/>
      <c r="IY230" s="31"/>
      <c r="IZ230" s="31"/>
      <c r="JA230" s="31"/>
      <c r="JB230" s="31"/>
      <c r="JC230" s="31"/>
      <c r="JD230" s="31"/>
      <c r="JE230" s="31"/>
      <c r="JF230" s="31"/>
      <c r="JG230" s="31"/>
      <c r="JH230" s="31"/>
      <c r="JI230" s="31"/>
      <c r="JJ230" s="31"/>
      <c r="JK230" s="31"/>
      <c r="JL230" s="31"/>
      <c r="JM230" s="31"/>
      <c r="JN230" s="31"/>
      <c r="JO230" s="31"/>
      <c r="JP230" s="31"/>
      <c r="JQ230" s="31"/>
      <c r="JR230" s="31"/>
      <c r="JS230" s="31"/>
      <c r="JT230" s="31"/>
      <c r="JU230" s="31"/>
      <c r="JV230" s="31"/>
      <c r="JW230" s="31"/>
      <c r="JX230" s="31"/>
      <c r="JY230" s="31"/>
      <c r="JZ230" s="31"/>
      <c r="KA230" s="31"/>
      <c r="KB230" s="31"/>
      <c r="KC230" s="31"/>
      <c r="KD230" s="31"/>
      <c r="KE230" s="31"/>
      <c r="KF230" s="31"/>
      <c r="KG230" s="31"/>
      <c r="KH230" s="31"/>
      <c r="KI230" s="31"/>
      <c r="KJ230" s="31"/>
      <c r="KK230" s="31"/>
      <c r="KL230" s="31"/>
      <c r="KM230" s="31"/>
      <c r="KN230" s="31"/>
      <c r="KO230" s="31"/>
      <c r="KP230" s="31"/>
      <c r="KQ230" s="31"/>
      <c r="KR230" s="31"/>
      <c r="KS230" s="31"/>
      <c r="KT230" s="31"/>
      <c r="KU230" s="31"/>
      <c r="KV230" s="31"/>
      <c r="KW230" s="31"/>
      <c r="KX230" s="31"/>
      <c r="KY230" s="31"/>
      <c r="KZ230" s="31"/>
      <c r="LA230" s="31"/>
      <c r="LB230" s="31"/>
      <c r="LC230" s="31"/>
      <c r="LD230" s="31"/>
      <c r="LE230" s="31"/>
      <c r="LF230" s="31"/>
      <c r="LG230" s="31"/>
      <c r="LH230" s="31"/>
      <c r="LI230" s="31"/>
      <c r="LJ230" s="31"/>
      <c r="LK230" s="31"/>
      <c r="LL230" s="31"/>
      <c r="LM230" s="31"/>
      <c r="LN230" s="31"/>
      <c r="LO230" s="31"/>
      <c r="LP230" s="31"/>
      <c r="LQ230" s="31"/>
      <c r="LR230" s="31"/>
      <c r="LS230" s="31"/>
      <c r="LT230" s="31"/>
      <c r="LU230" s="31"/>
      <c r="LV230" s="31"/>
      <c r="LW230" s="31"/>
      <c r="LX230" s="31"/>
      <c r="LY230" s="31"/>
      <c r="LZ230" s="31"/>
      <c r="MA230" s="31"/>
      <c r="MB230" s="31"/>
      <c r="MC230" s="31"/>
      <c r="MD230" s="31"/>
      <c r="ME230" s="31"/>
      <c r="MF230" s="31"/>
      <c r="MG230" s="31"/>
      <c r="MH230" s="31"/>
      <c r="MI230" s="31"/>
      <c r="MJ230" s="31"/>
      <c r="MK230" s="31"/>
      <c r="ML230" s="31"/>
      <c r="MM230" s="31"/>
      <c r="MN230" s="31"/>
      <c r="MO230" s="31"/>
      <c r="MP230" s="31"/>
      <c r="MQ230" s="31"/>
      <c r="MR230" s="31"/>
      <c r="MS230" s="31"/>
      <c r="MT230" s="31"/>
      <c r="MU230" s="31"/>
      <c r="MV230" s="31"/>
      <c r="MW230" s="31"/>
      <c r="MX230" s="31"/>
      <c r="MY230" s="31"/>
      <c r="MZ230" s="31"/>
      <c r="NA230" s="31"/>
      <c r="NB230" s="31"/>
      <c r="NC230" s="31"/>
      <c r="ND230" s="31"/>
      <c r="NE230" s="31"/>
      <c r="NF230" s="31"/>
      <c r="NG230" s="31"/>
      <c r="NH230" s="31"/>
      <c r="NI230" s="31"/>
      <c r="NJ230" s="31"/>
      <c r="NK230" s="31"/>
      <c r="NL230" s="31"/>
      <c r="NM230" s="31"/>
      <c r="NN230" s="31"/>
      <c r="NO230" s="31"/>
      <c r="NP230" s="31"/>
      <c r="NQ230" s="31"/>
      <c r="NR230" s="31"/>
      <c r="NS230" s="31"/>
      <c r="NT230" s="31"/>
      <c r="NU230" s="31"/>
      <c r="NV230" s="31"/>
      <c r="NW230" s="31"/>
      <c r="NX230" s="31"/>
      <c r="NY230" s="31"/>
      <c r="NZ230" s="31"/>
      <c r="OA230" s="31"/>
      <c r="OB230" s="31"/>
      <c r="OC230" s="31"/>
      <c r="OD230" s="31"/>
      <c r="OE230" s="31"/>
      <c r="OF230" s="31"/>
      <c r="OG230" s="31"/>
      <c r="OH230" s="31"/>
      <c r="OI230" s="31"/>
      <c r="OJ230" s="31"/>
      <c r="OK230" s="31"/>
      <c r="OL230" s="31"/>
      <c r="OM230" s="31"/>
      <c r="ON230" s="31"/>
      <c r="OO230" s="31"/>
    </row>
    <row r="231" spans="1:405" hidden="1" x14ac:dyDescent="0.2">
      <c r="A231" s="40" t="s">
        <v>203</v>
      </c>
      <c r="B231" s="104" t="s">
        <v>236</v>
      </c>
      <c r="C231" s="104"/>
      <c r="D231" s="104"/>
      <c r="E231" s="94" t="s">
        <v>126</v>
      </c>
      <c r="F231" s="95" t="str">
        <f t="shared" si="235"/>
        <v xml:space="preserve"> </v>
      </c>
      <c r="G231" s="95" t="str">
        <f t="shared" si="236"/>
        <v xml:space="preserve"> </v>
      </c>
      <c r="H231" s="95" t="str">
        <f t="shared" si="237"/>
        <v xml:space="preserve"> </v>
      </c>
      <c r="I231" s="95" t="str">
        <f t="shared" si="238"/>
        <v xml:space="preserve"> </v>
      </c>
      <c r="J231" s="95" t="str">
        <f t="shared" si="239"/>
        <v xml:space="preserve"> </v>
      </c>
      <c r="K231" s="95" t="str">
        <f t="shared" si="240"/>
        <v xml:space="preserve"> </v>
      </c>
      <c r="L231" s="95" t="str">
        <f t="shared" si="241"/>
        <v xml:space="preserve"> </v>
      </c>
      <c r="M231" s="95" t="str">
        <f t="shared" si="242"/>
        <v xml:space="preserve"> </v>
      </c>
      <c r="N231" s="95" t="str">
        <f t="shared" si="243"/>
        <v xml:space="preserve"> </v>
      </c>
      <c r="O231" s="95" t="str">
        <f t="shared" si="244"/>
        <v xml:space="preserve"> </v>
      </c>
      <c r="P231" s="95">
        <f t="shared" si="245"/>
        <v>1.5266203703703705E-2</v>
      </c>
      <c r="Q231" s="95" t="str">
        <f t="shared" si="246"/>
        <v xml:space="preserve"> </v>
      </c>
      <c r="R231" s="95" t="str">
        <f t="shared" si="285"/>
        <v xml:space="preserve"> </v>
      </c>
      <c r="S231" s="95" t="str">
        <f t="shared" si="286"/>
        <v xml:space="preserve"> </v>
      </c>
      <c r="T231" s="95" t="str">
        <f t="shared" si="287"/>
        <v xml:space="preserve"> </v>
      </c>
      <c r="U231" s="95" t="str">
        <f t="shared" si="288"/>
        <v xml:space="preserve"> </v>
      </c>
      <c r="V231" s="93">
        <f t="shared" si="247"/>
        <v>1.5266203703703705E-2</v>
      </c>
      <c r="W231" s="82">
        <f t="shared" si="248"/>
        <v>1</v>
      </c>
      <c r="X231" s="99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>
        <v>1.5266203703703705E-2</v>
      </c>
      <c r="IN231" s="31"/>
      <c r="IO231" s="31"/>
      <c r="IP231" s="31"/>
      <c r="IQ231" s="31"/>
      <c r="IR231" s="31"/>
      <c r="IS231" s="31"/>
      <c r="IT231" s="31"/>
      <c r="IU231" s="31"/>
      <c r="IV231" s="31"/>
      <c r="IW231" s="31"/>
      <c r="IX231" s="31"/>
      <c r="IY231" s="31"/>
      <c r="IZ231" s="31"/>
      <c r="JA231" s="31"/>
      <c r="JB231" s="31"/>
      <c r="JC231" s="31"/>
      <c r="JD231" s="31"/>
      <c r="JE231" s="31"/>
      <c r="JF231" s="31"/>
      <c r="JG231" s="31"/>
      <c r="JH231" s="31"/>
      <c r="JI231" s="31"/>
      <c r="JJ231" s="31"/>
      <c r="JK231" s="31"/>
      <c r="JL231" s="31"/>
      <c r="JM231" s="31"/>
      <c r="JN231" s="31"/>
      <c r="JO231" s="31"/>
      <c r="JP231" s="31"/>
      <c r="JQ231" s="31"/>
      <c r="JR231" s="31"/>
      <c r="JS231" s="31"/>
      <c r="JT231" s="31"/>
      <c r="JU231" s="31"/>
      <c r="JV231" s="31"/>
      <c r="JW231" s="31"/>
      <c r="JX231" s="31"/>
      <c r="JY231" s="31"/>
      <c r="JZ231" s="31"/>
      <c r="KA231" s="31"/>
      <c r="KB231" s="31"/>
      <c r="KC231" s="31"/>
      <c r="KD231" s="31"/>
      <c r="KE231" s="31"/>
      <c r="KF231" s="31"/>
      <c r="KG231" s="31"/>
      <c r="KH231" s="31"/>
      <c r="KI231" s="31"/>
      <c r="KJ231" s="31"/>
      <c r="KK231" s="31"/>
      <c r="KL231" s="31"/>
      <c r="KM231" s="31"/>
      <c r="KN231" s="31"/>
      <c r="KO231" s="31"/>
      <c r="KP231" s="31"/>
      <c r="KQ231" s="31"/>
      <c r="KR231" s="31"/>
      <c r="KS231" s="31"/>
      <c r="KT231" s="31"/>
      <c r="KU231" s="31"/>
      <c r="KV231" s="31"/>
      <c r="KW231" s="31"/>
      <c r="KX231" s="31"/>
      <c r="KY231" s="31"/>
      <c r="KZ231" s="31"/>
      <c r="LA231" s="31"/>
      <c r="LB231" s="31"/>
      <c r="LC231" s="31"/>
      <c r="LD231" s="31"/>
      <c r="LE231" s="31"/>
      <c r="LF231" s="31"/>
      <c r="LG231" s="31"/>
      <c r="LH231" s="31"/>
      <c r="LI231" s="31"/>
      <c r="LJ231" s="31"/>
      <c r="LK231" s="31"/>
      <c r="LL231" s="31"/>
      <c r="LM231" s="31"/>
      <c r="LN231" s="31"/>
      <c r="LO231" s="31"/>
      <c r="LP231" s="31"/>
      <c r="LQ231" s="31"/>
      <c r="LR231" s="31"/>
      <c r="LS231" s="31"/>
      <c r="LT231" s="31"/>
      <c r="LU231" s="31"/>
      <c r="LV231" s="31"/>
      <c r="LW231" s="31"/>
      <c r="LX231" s="31"/>
      <c r="LY231" s="31"/>
      <c r="LZ231" s="31"/>
      <c r="MA231" s="31"/>
      <c r="MB231" s="31"/>
      <c r="MC231" s="31"/>
      <c r="MD231" s="31"/>
      <c r="ME231" s="31"/>
      <c r="MF231" s="31"/>
      <c r="MG231" s="31"/>
      <c r="MH231" s="31"/>
      <c r="MI231" s="31"/>
      <c r="MJ231" s="31"/>
      <c r="MK231" s="31"/>
      <c r="ML231" s="31"/>
      <c r="MM231" s="31"/>
      <c r="MN231" s="31"/>
      <c r="MO231" s="31"/>
      <c r="MP231" s="31"/>
      <c r="MQ231" s="31"/>
      <c r="MR231" s="31"/>
      <c r="MS231" s="31"/>
      <c r="MT231" s="31"/>
      <c r="MU231" s="31"/>
      <c r="MV231" s="31"/>
      <c r="MW231" s="31"/>
      <c r="MX231" s="31"/>
      <c r="MY231" s="31"/>
      <c r="MZ231" s="31"/>
      <c r="NA231" s="31"/>
      <c r="NB231" s="31"/>
      <c r="NC231" s="31"/>
      <c r="ND231" s="31"/>
      <c r="NE231" s="31"/>
      <c r="NF231" s="31"/>
      <c r="NG231" s="31"/>
      <c r="NH231" s="31"/>
      <c r="NI231" s="31"/>
      <c r="NJ231" s="31"/>
      <c r="NK231" s="31"/>
      <c r="NL231" s="31"/>
      <c r="NM231" s="31"/>
      <c r="NN231" s="31"/>
      <c r="NO231" s="31"/>
      <c r="NP231" s="31"/>
      <c r="NQ231" s="31"/>
      <c r="NR231" s="31"/>
      <c r="NS231" s="31"/>
      <c r="NT231" s="31"/>
      <c r="NU231" s="31"/>
      <c r="NV231" s="31"/>
      <c r="NW231" s="31"/>
      <c r="NX231" s="31"/>
      <c r="NY231" s="31"/>
      <c r="NZ231" s="31"/>
      <c r="OA231" s="31"/>
      <c r="OB231" s="31"/>
      <c r="OC231" s="31"/>
      <c r="OD231" s="31"/>
      <c r="OE231" s="31"/>
      <c r="OF231" s="31"/>
      <c r="OG231" s="31"/>
      <c r="OH231" s="31"/>
      <c r="OI231" s="31"/>
      <c r="OJ231" s="31"/>
      <c r="OK231" s="31"/>
      <c r="OL231" s="31"/>
      <c r="OM231" s="31"/>
      <c r="ON231" s="31"/>
      <c r="OO231" s="31"/>
    </row>
    <row r="232" spans="1:405" hidden="1" x14ac:dyDescent="0.2">
      <c r="A232" s="80" t="s">
        <v>8</v>
      </c>
      <c r="B232" s="104" t="s">
        <v>209</v>
      </c>
      <c r="C232" s="104"/>
      <c r="D232" s="104"/>
      <c r="E232" s="94" t="s">
        <v>126</v>
      </c>
      <c r="F232" s="95" t="str">
        <f t="shared" si="235"/>
        <v xml:space="preserve"> </v>
      </c>
      <c r="G232" s="95" t="str">
        <f t="shared" si="236"/>
        <v xml:space="preserve"> </v>
      </c>
      <c r="H232" s="95" t="str">
        <f t="shared" si="237"/>
        <v xml:space="preserve"> </v>
      </c>
      <c r="I232" s="95" t="str">
        <f t="shared" si="238"/>
        <v xml:space="preserve"> </v>
      </c>
      <c r="J232" s="95" t="str">
        <f t="shared" si="239"/>
        <v xml:space="preserve"> </v>
      </c>
      <c r="K232" s="95" t="str">
        <f t="shared" si="240"/>
        <v xml:space="preserve"> </v>
      </c>
      <c r="L232" s="95" t="str">
        <f t="shared" si="241"/>
        <v xml:space="preserve"> </v>
      </c>
      <c r="M232" s="95" t="str">
        <f t="shared" si="242"/>
        <v xml:space="preserve"> </v>
      </c>
      <c r="N232" s="95" t="str">
        <f t="shared" si="243"/>
        <v xml:space="preserve"> </v>
      </c>
      <c r="O232" s="95">
        <f t="shared" si="244"/>
        <v>1.6018518518518519E-2</v>
      </c>
      <c r="P232" s="95" t="str">
        <f t="shared" si="245"/>
        <v xml:space="preserve"> </v>
      </c>
      <c r="Q232" s="95" t="str">
        <f t="shared" si="246"/>
        <v xml:space="preserve"> </v>
      </c>
      <c r="R232" s="95" t="str">
        <f t="shared" si="285"/>
        <v xml:space="preserve"> </v>
      </c>
      <c r="S232" s="95" t="str">
        <f t="shared" si="286"/>
        <v xml:space="preserve"> </v>
      </c>
      <c r="T232" s="95" t="str">
        <f t="shared" si="287"/>
        <v xml:space="preserve"> </v>
      </c>
      <c r="U232" s="95" t="str">
        <f t="shared" si="288"/>
        <v xml:space="preserve"> </v>
      </c>
      <c r="V232" s="93">
        <f t="shared" si="247"/>
        <v>1.6018518518518519E-2</v>
      </c>
      <c r="W232" s="82">
        <f t="shared" si="248"/>
        <v>1</v>
      </c>
      <c r="X232" s="99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>
        <v>1.6018518518518519E-2</v>
      </c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  <c r="IW232" s="31"/>
      <c r="IX232" s="31"/>
      <c r="IY232" s="31"/>
      <c r="IZ232" s="31"/>
      <c r="JA232" s="31"/>
      <c r="JB232" s="31"/>
      <c r="JC232" s="31"/>
      <c r="JD232" s="31"/>
      <c r="JE232" s="31"/>
      <c r="JF232" s="31"/>
      <c r="JG232" s="31"/>
      <c r="JH232" s="31"/>
      <c r="JI232" s="31"/>
      <c r="JJ232" s="31"/>
      <c r="JK232" s="31"/>
      <c r="JL232" s="31"/>
      <c r="JM232" s="31"/>
      <c r="JN232" s="31"/>
      <c r="JO232" s="31"/>
      <c r="JP232" s="31"/>
      <c r="JQ232" s="31"/>
      <c r="JR232" s="31"/>
      <c r="JS232" s="31"/>
      <c r="JT232" s="31"/>
      <c r="JU232" s="31"/>
      <c r="JV232" s="31"/>
      <c r="JW232" s="31"/>
      <c r="JX232" s="31"/>
      <c r="JY232" s="31"/>
      <c r="JZ232" s="31"/>
      <c r="KA232" s="31"/>
      <c r="KB232" s="31"/>
      <c r="KC232" s="31"/>
      <c r="KD232" s="31"/>
      <c r="KE232" s="31"/>
      <c r="KF232" s="31"/>
      <c r="KG232" s="31"/>
      <c r="KH232" s="31"/>
      <c r="KI232" s="31"/>
      <c r="KJ232" s="31"/>
      <c r="KK232" s="31"/>
      <c r="KL232" s="31"/>
      <c r="KM232" s="31"/>
      <c r="KN232" s="31"/>
      <c r="KO232" s="31"/>
      <c r="KP232" s="31"/>
      <c r="KQ232" s="31"/>
      <c r="KR232" s="31"/>
      <c r="KS232" s="31"/>
      <c r="KT232" s="31"/>
      <c r="KU232" s="31"/>
      <c r="KV232" s="31"/>
      <c r="KW232" s="31"/>
      <c r="KX232" s="31"/>
      <c r="KY232" s="31"/>
      <c r="KZ232" s="31"/>
      <c r="LA232" s="31"/>
      <c r="LB232" s="31"/>
      <c r="LC232" s="31"/>
      <c r="LD232" s="31"/>
      <c r="LE232" s="31"/>
      <c r="LF232" s="31"/>
      <c r="LG232" s="31"/>
      <c r="LH232" s="31"/>
      <c r="LI232" s="31"/>
      <c r="LJ232" s="31"/>
      <c r="LK232" s="31"/>
      <c r="LL232" s="31"/>
      <c r="LM232" s="31"/>
      <c r="LN232" s="31"/>
      <c r="LO232" s="31"/>
      <c r="LP232" s="31"/>
      <c r="LQ232" s="31"/>
      <c r="LR232" s="31"/>
      <c r="LS232" s="31"/>
      <c r="LT232" s="31"/>
      <c r="LU232" s="31"/>
      <c r="LV232" s="31"/>
      <c r="LW232" s="31"/>
      <c r="LX232" s="31"/>
      <c r="LY232" s="31"/>
      <c r="LZ232" s="31"/>
      <c r="MA232" s="31"/>
      <c r="MB232" s="31"/>
      <c r="MC232" s="31"/>
      <c r="MD232" s="31"/>
      <c r="ME232" s="31"/>
      <c r="MF232" s="31"/>
      <c r="MG232" s="31"/>
      <c r="MH232" s="31"/>
      <c r="MI232" s="31"/>
      <c r="MJ232" s="31"/>
      <c r="MK232" s="31"/>
      <c r="ML232" s="31"/>
      <c r="MM232" s="31"/>
      <c r="MN232" s="31"/>
      <c r="MO232" s="31"/>
      <c r="MP232" s="31"/>
      <c r="MQ232" s="31"/>
      <c r="MR232" s="31"/>
      <c r="MS232" s="31"/>
      <c r="MT232" s="31"/>
      <c r="MU232" s="31"/>
      <c r="MV232" s="31"/>
      <c r="MW232" s="31"/>
      <c r="MX232" s="31"/>
      <c r="MY232" s="31"/>
      <c r="MZ232" s="31"/>
      <c r="NA232" s="31"/>
      <c r="NB232" s="31"/>
      <c r="NC232" s="31"/>
      <c r="ND232" s="31"/>
      <c r="NE232" s="31"/>
      <c r="NF232" s="31"/>
      <c r="NG232" s="31"/>
      <c r="NH232" s="31"/>
      <c r="NI232" s="31"/>
      <c r="NJ232" s="31"/>
      <c r="NK232" s="31"/>
      <c r="NL232" s="31"/>
      <c r="NM232" s="31"/>
      <c r="NN232" s="31"/>
      <c r="NO232" s="31"/>
      <c r="NP232" s="31"/>
      <c r="NQ232" s="31"/>
      <c r="NR232" s="31"/>
      <c r="NS232" s="31"/>
      <c r="NT232" s="31"/>
      <c r="NU232" s="31"/>
      <c r="NV232" s="31"/>
      <c r="NW232" s="31"/>
      <c r="NX232" s="31"/>
      <c r="NY232" s="31"/>
      <c r="NZ232" s="31"/>
      <c r="OA232" s="31"/>
      <c r="OB232" s="31"/>
      <c r="OC232" s="31"/>
      <c r="OD232" s="31"/>
      <c r="OE232" s="31"/>
      <c r="OF232" s="31"/>
      <c r="OG232" s="31"/>
      <c r="OH232" s="31"/>
      <c r="OI232" s="31"/>
      <c r="OJ232" s="31"/>
      <c r="OK232" s="31"/>
      <c r="OL232" s="31"/>
      <c r="OM232" s="31"/>
      <c r="ON232" s="31"/>
      <c r="OO232" s="31"/>
    </row>
    <row r="233" spans="1:405" hidden="1" x14ac:dyDescent="0.2">
      <c r="A233" s="40" t="s">
        <v>234</v>
      </c>
      <c r="B233" s="104" t="s">
        <v>223</v>
      </c>
      <c r="C233" s="104"/>
      <c r="D233" s="104"/>
      <c r="E233" s="94" t="s">
        <v>126</v>
      </c>
      <c r="F233" s="95" t="str">
        <f t="shared" si="235"/>
        <v xml:space="preserve"> </v>
      </c>
      <c r="G233" s="95" t="str">
        <f t="shared" si="236"/>
        <v xml:space="preserve"> </v>
      </c>
      <c r="H233" s="95" t="str">
        <f t="shared" si="237"/>
        <v xml:space="preserve"> </v>
      </c>
      <c r="I233" s="95" t="str">
        <f t="shared" si="238"/>
        <v xml:space="preserve"> </v>
      </c>
      <c r="J233" s="95" t="str">
        <f t="shared" si="239"/>
        <v xml:space="preserve"> </v>
      </c>
      <c r="K233" s="95" t="str">
        <f t="shared" si="240"/>
        <v xml:space="preserve"> </v>
      </c>
      <c r="L233" s="95" t="str">
        <f t="shared" si="241"/>
        <v xml:space="preserve"> </v>
      </c>
      <c r="M233" s="95" t="str">
        <f t="shared" si="242"/>
        <v xml:space="preserve"> </v>
      </c>
      <c r="N233" s="95" t="str">
        <f t="shared" si="243"/>
        <v xml:space="preserve"> </v>
      </c>
      <c r="O233" s="95" t="str">
        <f t="shared" si="244"/>
        <v xml:space="preserve"> </v>
      </c>
      <c r="P233" s="95">
        <f t="shared" si="245"/>
        <v>1.6903935185185185E-2</v>
      </c>
      <c r="Q233" s="95" t="str">
        <f t="shared" si="246"/>
        <v xml:space="preserve"> </v>
      </c>
      <c r="R233" s="95" t="str">
        <f t="shared" si="285"/>
        <v xml:space="preserve"> </v>
      </c>
      <c r="S233" s="95" t="str">
        <f t="shared" si="286"/>
        <v xml:space="preserve"> </v>
      </c>
      <c r="T233" s="95" t="str">
        <f t="shared" si="287"/>
        <v xml:space="preserve"> </v>
      </c>
      <c r="U233" s="95" t="str">
        <f t="shared" si="288"/>
        <v xml:space="preserve"> </v>
      </c>
      <c r="V233" s="93">
        <f t="shared" si="247"/>
        <v>1.6793981481481483E-2</v>
      </c>
      <c r="W233" s="82">
        <f t="shared" si="248"/>
        <v>2</v>
      </c>
      <c r="X233" s="99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>
        <v>1.7013888888888887E-2</v>
      </c>
      <c r="IO233" s="31">
        <v>1.6793981481481483E-2</v>
      </c>
      <c r="IP233" s="31"/>
      <c r="IQ233" s="31"/>
      <c r="IR233" s="31"/>
      <c r="IS233" s="31"/>
      <c r="IT233" s="31"/>
      <c r="IU233" s="31"/>
      <c r="IV233" s="31"/>
      <c r="IW233" s="31"/>
      <c r="IX233" s="31"/>
      <c r="IY233" s="31"/>
      <c r="IZ233" s="31"/>
      <c r="JA233" s="31"/>
      <c r="JB233" s="31"/>
      <c r="JC233" s="31"/>
      <c r="JD233" s="31"/>
      <c r="JE233" s="31"/>
      <c r="JF233" s="31"/>
      <c r="JG233" s="31"/>
      <c r="JH233" s="31"/>
      <c r="JI233" s="31"/>
      <c r="JJ233" s="31"/>
      <c r="JK233" s="31"/>
      <c r="JL233" s="31"/>
      <c r="JM233" s="31"/>
      <c r="JN233" s="31"/>
      <c r="JO233" s="31"/>
      <c r="JP233" s="31"/>
      <c r="JQ233" s="31"/>
      <c r="JR233" s="31"/>
      <c r="JS233" s="31"/>
      <c r="JT233" s="31"/>
      <c r="JU233" s="31"/>
      <c r="JV233" s="31"/>
      <c r="JW233" s="31"/>
      <c r="JX233" s="31"/>
      <c r="JY233" s="31"/>
      <c r="JZ233" s="31"/>
      <c r="KA233" s="31"/>
      <c r="KB233" s="31"/>
      <c r="KC233" s="31"/>
      <c r="KD233" s="31"/>
      <c r="KE233" s="31"/>
      <c r="KF233" s="31"/>
      <c r="KG233" s="31"/>
      <c r="KH233" s="31"/>
      <c r="KI233" s="31"/>
      <c r="KJ233" s="31"/>
      <c r="KK233" s="31"/>
      <c r="KL233" s="31"/>
      <c r="KM233" s="31"/>
      <c r="KN233" s="31"/>
      <c r="KO233" s="31"/>
      <c r="KP233" s="31"/>
      <c r="KQ233" s="31"/>
      <c r="KR233" s="31"/>
      <c r="KS233" s="31"/>
      <c r="KT233" s="31"/>
      <c r="KU233" s="31"/>
      <c r="KV233" s="31"/>
      <c r="KW233" s="31"/>
      <c r="KX233" s="31"/>
      <c r="KY233" s="31"/>
      <c r="KZ233" s="31"/>
      <c r="LA233" s="31"/>
      <c r="LB233" s="31"/>
      <c r="LC233" s="31"/>
      <c r="LD233" s="31"/>
      <c r="LE233" s="31"/>
      <c r="LF233" s="31"/>
      <c r="LG233" s="31"/>
      <c r="LH233" s="31"/>
      <c r="LI233" s="31"/>
      <c r="LJ233" s="31"/>
      <c r="LK233" s="31"/>
      <c r="LL233" s="31"/>
      <c r="LM233" s="31"/>
      <c r="LN233" s="31"/>
      <c r="LO233" s="31"/>
      <c r="LP233" s="31"/>
      <c r="LQ233" s="31"/>
      <c r="LR233" s="31"/>
      <c r="LS233" s="31"/>
      <c r="LT233" s="31"/>
      <c r="LU233" s="31"/>
      <c r="LV233" s="31"/>
      <c r="LW233" s="31"/>
      <c r="LX233" s="31"/>
      <c r="LY233" s="31"/>
      <c r="LZ233" s="31"/>
      <c r="MA233" s="31"/>
      <c r="MB233" s="31"/>
      <c r="MC233" s="31"/>
      <c r="MD233" s="31"/>
      <c r="ME233" s="31"/>
      <c r="MF233" s="31"/>
      <c r="MG233" s="31"/>
      <c r="MH233" s="31"/>
      <c r="MI233" s="31"/>
      <c r="MJ233" s="31"/>
      <c r="MK233" s="31"/>
      <c r="ML233" s="31"/>
      <c r="MM233" s="31"/>
      <c r="MN233" s="31"/>
      <c r="MO233" s="31"/>
      <c r="MP233" s="31"/>
      <c r="MQ233" s="31"/>
      <c r="MR233" s="31"/>
      <c r="MS233" s="31"/>
      <c r="MT233" s="31"/>
      <c r="MU233" s="31"/>
      <c r="MV233" s="31"/>
      <c r="MW233" s="31"/>
      <c r="MX233" s="31"/>
      <c r="MY233" s="31"/>
      <c r="MZ233" s="31"/>
      <c r="NA233" s="31"/>
      <c r="NB233" s="31"/>
      <c r="NC233" s="31"/>
      <c r="ND233" s="31"/>
      <c r="NE233" s="31"/>
      <c r="NF233" s="31"/>
      <c r="NG233" s="31"/>
      <c r="NH233" s="31"/>
      <c r="NI233" s="31"/>
      <c r="NJ233" s="31"/>
      <c r="NK233" s="31"/>
      <c r="NL233" s="31"/>
      <c r="NM233" s="31"/>
      <c r="NN233" s="31"/>
      <c r="NO233" s="31"/>
      <c r="NP233" s="31"/>
      <c r="NQ233" s="31"/>
      <c r="NR233" s="31"/>
      <c r="NS233" s="31"/>
      <c r="NT233" s="31"/>
      <c r="NU233" s="31"/>
      <c r="NV233" s="31"/>
      <c r="NW233" s="31"/>
      <c r="NX233" s="31"/>
      <c r="NY233" s="31"/>
      <c r="NZ233" s="31"/>
      <c r="OA233" s="31"/>
      <c r="OB233" s="31"/>
      <c r="OC233" s="31"/>
      <c r="OD233" s="31"/>
      <c r="OE233" s="31"/>
      <c r="OF233" s="31"/>
      <c r="OG233" s="31"/>
      <c r="OH233" s="31"/>
      <c r="OI233" s="31"/>
      <c r="OJ233" s="31"/>
      <c r="OK233" s="31"/>
      <c r="OL233" s="31"/>
      <c r="OM233" s="31"/>
      <c r="ON233" s="31"/>
      <c r="OO233" s="31"/>
    </row>
    <row r="234" spans="1:405" hidden="1" x14ac:dyDescent="0.2">
      <c r="A234" s="80" t="s">
        <v>142</v>
      </c>
      <c r="B234" s="104" t="s">
        <v>6</v>
      </c>
      <c r="C234" s="104"/>
      <c r="D234" s="104"/>
      <c r="E234" s="47" t="s">
        <v>127</v>
      </c>
      <c r="F234" s="48" t="str">
        <f t="shared" si="235"/>
        <v xml:space="preserve"> </v>
      </c>
      <c r="G234" s="48" t="str">
        <f t="shared" si="236"/>
        <v xml:space="preserve"> </v>
      </c>
      <c r="H234" s="48" t="str">
        <f t="shared" si="237"/>
        <v xml:space="preserve"> </v>
      </c>
      <c r="I234" s="48" t="str">
        <f t="shared" si="238"/>
        <v xml:space="preserve"> </v>
      </c>
      <c r="J234" s="48" t="str">
        <f t="shared" si="239"/>
        <v xml:space="preserve"> </v>
      </c>
      <c r="K234" s="48" t="str">
        <f t="shared" si="240"/>
        <v xml:space="preserve"> </v>
      </c>
      <c r="L234" s="48">
        <f t="shared" si="241"/>
        <v>1.1342592592592592E-2</v>
      </c>
      <c r="M234" s="48" t="str">
        <f t="shared" si="242"/>
        <v xml:space="preserve"> </v>
      </c>
      <c r="N234" s="48" t="str">
        <f t="shared" si="243"/>
        <v xml:space="preserve"> </v>
      </c>
      <c r="O234" s="48" t="str">
        <f t="shared" si="244"/>
        <v xml:space="preserve"> </v>
      </c>
      <c r="P234" s="48" t="str">
        <f t="shared" si="245"/>
        <v xml:space="preserve"> </v>
      </c>
      <c r="Q234" s="48" t="str">
        <f t="shared" si="246"/>
        <v xml:space="preserve"> </v>
      </c>
      <c r="R234" s="48" t="str">
        <f t="shared" si="285"/>
        <v xml:space="preserve"> </v>
      </c>
      <c r="S234" s="48" t="str">
        <f t="shared" si="286"/>
        <v xml:space="preserve"> </v>
      </c>
      <c r="T234" s="48" t="str">
        <f t="shared" si="287"/>
        <v xml:space="preserve"> </v>
      </c>
      <c r="U234" s="48" t="str">
        <f t="shared" si="288"/>
        <v xml:space="preserve"> </v>
      </c>
      <c r="V234" s="93">
        <f t="shared" si="247"/>
        <v>1.1342592592592592E-2</v>
      </c>
      <c r="W234" s="82">
        <f t="shared" si="248"/>
        <v>1</v>
      </c>
      <c r="X234" s="99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>
        <v>1.1342592592592592E-2</v>
      </c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  <c r="IW234" s="31"/>
      <c r="IX234" s="31"/>
      <c r="IY234" s="31"/>
      <c r="IZ234" s="31"/>
      <c r="JA234" s="31"/>
      <c r="JB234" s="31"/>
      <c r="JC234" s="31"/>
      <c r="JD234" s="31"/>
      <c r="JE234" s="31"/>
      <c r="JF234" s="31"/>
      <c r="JG234" s="31"/>
      <c r="JH234" s="31"/>
      <c r="JI234" s="31"/>
      <c r="JJ234" s="31"/>
      <c r="JK234" s="31"/>
      <c r="JL234" s="31"/>
      <c r="JM234" s="31"/>
      <c r="JN234" s="31"/>
      <c r="JO234" s="31"/>
      <c r="JP234" s="31"/>
      <c r="JQ234" s="31"/>
      <c r="JR234" s="31"/>
      <c r="JS234" s="31"/>
      <c r="JT234" s="31"/>
      <c r="JU234" s="31"/>
      <c r="JV234" s="31"/>
      <c r="JW234" s="31"/>
      <c r="JX234" s="31"/>
      <c r="JY234" s="31"/>
      <c r="JZ234" s="31"/>
      <c r="KA234" s="31"/>
      <c r="KB234" s="31"/>
      <c r="KC234" s="31"/>
      <c r="KD234" s="31"/>
      <c r="KE234" s="31"/>
      <c r="KF234" s="31"/>
      <c r="KG234" s="31"/>
      <c r="KH234" s="31"/>
      <c r="KI234" s="31"/>
      <c r="KJ234" s="31"/>
      <c r="KK234" s="31"/>
      <c r="KL234" s="31"/>
      <c r="KM234" s="31"/>
      <c r="KN234" s="31"/>
      <c r="KO234" s="31"/>
      <c r="KP234" s="31"/>
      <c r="KQ234" s="31"/>
      <c r="KR234" s="31"/>
      <c r="KS234" s="31"/>
      <c r="KT234" s="31"/>
      <c r="KU234" s="31"/>
      <c r="KV234" s="31"/>
      <c r="KW234" s="31"/>
      <c r="KX234" s="31"/>
      <c r="KY234" s="31"/>
      <c r="KZ234" s="31"/>
      <c r="LA234" s="31"/>
      <c r="LB234" s="31"/>
      <c r="LC234" s="31"/>
      <c r="LD234" s="31"/>
      <c r="LE234" s="31"/>
      <c r="LF234" s="31"/>
      <c r="LG234" s="31"/>
      <c r="LH234" s="31"/>
      <c r="LI234" s="31"/>
      <c r="LJ234" s="31"/>
      <c r="LK234" s="31"/>
      <c r="LL234" s="31"/>
      <c r="LM234" s="31"/>
      <c r="LN234" s="31"/>
      <c r="LO234" s="31"/>
      <c r="LP234" s="31"/>
      <c r="LQ234" s="31"/>
      <c r="LR234" s="31"/>
      <c r="LS234" s="31"/>
      <c r="LT234" s="31"/>
      <c r="LU234" s="31"/>
      <c r="LV234" s="31"/>
      <c r="LW234" s="31"/>
      <c r="LX234" s="31"/>
      <c r="LY234" s="31"/>
      <c r="LZ234" s="31"/>
      <c r="MA234" s="31"/>
      <c r="MB234" s="31"/>
      <c r="MC234" s="31"/>
      <c r="MD234" s="31"/>
      <c r="ME234" s="31"/>
      <c r="MF234" s="31"/>
      <c r="MG234" s="31"/>
      <c r="MH234" s="31"/>
      <c r="MI234" s="31"/>
      <c r="MJ234" s="31"/>
      <c r="MK234" s="31"/>
      <c r="ML234" s="31"/>
      <c r="MM234" s="31"/>
      <c r="MN234" s="31"/>
      <c r="MO234" s="31"/>
      <c r="MP234" s="31"/>
      <c r="MQ234" s="31"/>
      <c r="MR234" s="31"/>
      <c r="MS234" s="31"/>
      <c r="MT234" s="31"/>
      <c r="MU234" s="31"/>
      <c r="MV234" s="31"/>
      <c r="MW234" s="31"/>
      <c r="MX234" s="31"/>
      <c r="MY234" s="31"/>
      <c r="MZ234" s="31"/>
      <c r="NA234" s="31"/>
      <c r="NB234" s="31"/>
      <c r="NC234" s="31"/>
      <c r="ND234" s="31"/>
      <c r="NE234" s="31"/>
      <c r="NF234" s="31"/>
      <c r="NG234" s="31"/>
      <c r="NH234" s="31"/>
      <c r="NI234" s="31"/>
      <c r="NJ234" s="31"/>
      <c r="NK234" s="31"/>
      <c r="NL234" s="31"/>
      <c r="NM234" s="31"/>
      <c r="NN234" s="31"/>
      <c r="NO234" s="31"/>
      <c r="NP234" s="31"/>
      <c r="NQ234" s="31"/>
      <c r="NR234" s="31"/>
      <c r="NS234" s="31"/>
      <c r="NT234" s="31"/>
      <c r="NU234" s="31"/>
      <c r="NV234" s="31"/>
      <c r="NW234" s="31"/>
      <c r="NX234" s="31"/>
      <c r="NY234" s="31"/>
      <c r="NZ234" s="31"/>
      <c r="OA234" s="31"/>
      <c r="OB234" s="31"/>
      <c r="OC234" s="31"/>
      <c r="OD234" s="31"/>
      <c r="OE234" s="31"/>
      <c r="OF234" s="31"/>
      <c r="OG234" s="31"/>
      <c r="OH234" s="31"/>
      <c r="OI234" s="31"/>
      <c r="OJ234" s="31"/>
      <c r="OK234" s="31"/>
      <c r="OL234" s="31"/>
      <c r="OM234" s="31"/>
      <c r="ON234" s="31"/>
      <c r="OO234" s="31"/>
    </row>
    <row r="235" spans="1:405" hidden="1" x14ac:dyDescent="0.2">
      <c r="A235" s="80" t="s">
        <v>225</v>
      </c>
      <c r="B235" s="104" t="s">
        <v>6</v>
      </c>
      <c r="C235" s="104"/>
      <c r="D235" s="104"/>
      <c r="E235" s="47" t="s">
        <v>127</v>
      </c>
      <c r="F235" s="48" t="str">
        <f t="shared" si="235"/>
        <v xml:space="preserve"> </v>
      </c>
      <c r="G235" s="48" t="str">
        <f t="shared" si="236"/>
        <v xml:space="preserve"> </v>
      </c>
      <c r="H235" s="48" t="str">
        <f t="shared" si="237"/>
        <v xml:space="preserve"> </v>
      </c>
      <c r="I235" s="48" t="str">
        <f t="shared" si="238"/>
        <v xml:space="preserve"> </v>
      </c>
      <c r="J235" s="48" t="str">
        <f t="shared" si="239"/>
        <v xml:space="preserve"> </v>
      </c>
      <c r="K235" s="48" t="str">
        <f t="shared" si="240"/>
        <v xml:space="preserve"> </v>
      </c>
      <c r="L235" s="48" t="str">
        <f t="shared" si="241"/>
        <v xml:space="preserve"> </v>
      </c>
      <c r="M235" s="48" t="str">
        <f t="shared" si="242"/>
        <v xml:space="preserve"> </v>
      </c>
      <c r="N235" s="48" t="str">
        <f t="shared" si="243"/>
        <v xml:space="preserve"> </v>
      </c>
      <c r="O235" s="48" t="str">
        <f t="shared" si="244"/>
        <v xml:space="preserve"> </v>
      </c>
      <c r="P235" s="48">
        <f t="shared" si="245"/>
        <v>1.1649305555555555E-2</v>
      </c>
      <c r="Q235" s="48" t="str">
        <f t="shared" si="246"/>
        <v xml:space="preserve"> </v>
      </c>
      <c r="R235" s="48" t="str">
        <f t="shared" si="285"/>
        <v xml:space="preserve"> </v>
      </c>
      <c r="S235" s="48" t="str">
        <f t="shared" si="286"/>
        <v xml:space="preserve"> </v>
      </c>
      <c r="T235" s="48" t="str">
        <f t="shared" si="287"/>
        <v xml:space="preserve"> </v>
      </c>
      <c r="U235" s="48" t="str">
        <f t="shared" si="288"/>
        <v xml:space="preserve"> </v>
      </c>
      <c r="V235" s="93">
        <f t="shared" si="247"/>
        <v>1.1550925925925925E-2</v>
      </c>
      <c r="W235" s="82">
        <f t="shared" si="248"/>
        <v>2</v>
      </c>
      <c r="X235" s="99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  <c r="IW235" s="31"/>
      <c r="IX235" s="31"/>
      <c r="IY235" s="31"/>
      <c r="IZ235" s="31"/>
      <c r="JA235" s="31"/>
      <c r="JB235" s="31"/>
      <c r="JC235" s="31">
        <v>1.1550925925925925E-2</v>
      </c>
      <c r="JD235" s="31">
        <v>1.1747685185185186E-2</v>
      </c>
      <c r="JE235" s="31"/>
      <c r="JF235" s="31"/>
      <c r="JG235" s="31"/>
      <c r="JH235" s="31"/>
      <c r="JI235" s="31"/>
      <c r="JJ235" s="31"/>
      <c r="JK235" s="31"/>
      <c r="JL235" s="31"/>
      <c r="JM235" s="31"/>
      <c r="JN235" s="31"/>
      <c r="JO235" s="31"/>
      <c r="JP235" s="31"/>
      <c r="JQ235" s="31"/>
      <c r="JR235" s="31"/>
      <c r="JS235" s="31"/>
      <c r="JT235" s="31"/>
      <c r="JU235" s="31"/>
      <c r="JV235" s="31"/>
      <c r="JW235" s="31"/>
      <c r="JX235" s="31"/>
      <c r="JY235" s="31"/>
      <c r="JZ235" s="31"/>
      <c r="KA235" s="31"/>
      <c r="KB235" s="31"/>
      <c r="KC235" s="31"/>
      <c r="KD235" s="31"/>
      <c r="KE235" s="31"/>
      <c r="KF235" s="31"/>
      <c r="KG235" s="31"/>
      <c r="KH235" s="31"/>
      <c r="KI235" s="31"/>
      <c r="KJ235" s="31"/>
      <c r="KK235" s="31"/>
      <c r="KL235" s="31"/>
      <c r="KM235" s="31"/>
      <c r="KN235" s="31"/>
      <c r="KO235" s="31"/>
      <c r="KP235" s="31"/>
      <c r="KQ235" s="31"/>
      <c r="KR235" s="31"/>
      <c r="KS235" s="31"/>
      <c r="KT235" s="31"/>
      <c r="KU235" s="31"/>
      <c r="KV235" s="31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1"/>
      <c r="LO235" s="31"/>
      <c r="LP235" s="31"/>
      <c r="LQ235" s="31"/>
      <c r="LR235" s="31"/>
      <c r="LS235" s="31"/>
      <c r="LT235" s="31"/>
      <c r="LU235" s="31"/>
      <c r="LV235" s="31"/>
      <c r="LW235" s="31"/>
      <c r="LX235" s="31"/>
      <c r="LY235" s="31"/>
      <c r="LZ235" s="31"/>
      <c r="MA235" s="31"/>
      <c r="MB235" s="31"/>
      <c r="MC235" s="31"/>
      <c r="MD235" s="31"/>
      <c r="ME235" s="31"/>
      <c r="MF235" s="31"/>
      <c r="MG235" s="31"/>
      <c r="MH235" s="31"/>
      <c r="MI235" s="31"/>
      <c r="MJ235" s="31"/>
      <c r="MK235" s="31"/>
      <c r="ML235" s="31"/>
      <c r="MM235" s="31"/>
      <c r="MN235" s="31"/>
      <c r="MO235" s="31"/>
      <c r="MP235" s="31"/>
      <c r="MQ235" s="31"/>
      <c r="MR235" s="31"/>
      <c r="MS235" s="31"/>
      <c r="MT235" s="31"/>
      <c r="MU235" s="31"/>
      <c r="MV235" s="31"/>
      <c r="MW235" s="31"/>
      <c r="MX235" s="31"/>
      <c r="MY235" s="31"/>
      <c r="MZ235" s="31"/>
      <c r="NA235" s="31"/>
      <c r="NB235" s="31"/>
      <c r="NC235" s="31"/>
      <c r="ND235" s="31"/>
      <c r="NE235" s="31"/>
      <c r="NF235" s="31"/>
      <c r="NG235" s="31"/>
      <c r="NH235" s="31"/>
      <c r="NI235" s="31"/>
      <c r="NJ235" s="31"/>
      <c r="NK235" s="31"/>
      <c r="NL235" s="31"/>
      <c r="NM235" s="31"/>
      <c r="NN235" s="31"/>
      <c r="NO235" s="31"/>
      <c r="NP235" s="31"/>
      <c r="NQ235" s="31"/>
      <c r="NR235" s="31"/>
      <c r="NS235" s="31"/>
      <c r="NT235" s="31"/>
      <c r="NU235" s="31"/>
      <c r="NV235" s="31"/>
      <c r="NW235" s="31"/>
      <c r="NX235" s="31"/>
      <c r="NY235" s="31"/>
      <c r="NZ235" s="31"/>
      <c r="OA235" s="31"/>
      <c r="OB235" s="31"/>
      <c r="OC235" s="31"/>
      <c r="OD235" s="31"/>
      <c r="OE235" s="31"/>
      <c r="OF235" s="31"/>
      <c r="OG235" s="31"/>
      <c r="OH235" s="31"/>
      <c r="OI235" s="31"/>
      <c r="OJ235" s="31"/>
      <c r="OK235" s="31"/>
      <c r="OL235" s="31"/>
      <c r="OM235" s="31"/>
      <c r="ON235" s="31"/>
      <c r="OO235" s="31"/>
    </row>
    <row r="236" spans="1:405" hidden="1" x14ac:dyDescent="0.2">
      <c r="A236" s="80" t="s">
        <v>6</v>
      </c>
      <c r="B236" s="104" t="s">
        <v>67</v>
      </c>
      <c r="C236" s="104"/>
      <c r="D236" s="104"/>
      <c r="E236" s="47" t="s">
        <v>127</v>
      </c>
      <c r="F236" s="48" t="str">
        <f t="shared" si="235"/>
        <v xml:space="preserve"> </v>
      </c>
      <c r="G236" s="48" t="str">
        <f t="shared" si="236"/>
        <v xml:space="preserve"> </v>
      </c>
      <c r="H236" s="48" t="str">
        <f t="shared" si="237"/>
        <v xml:space="preserve"> </v>
      </c>
      <c r="I236" s="48" t="str">
        <f t="shared" si="238"/>
        <v xml:space="preserve"> </v>
      </c>
      <c r="J236" s="48" t="str">
        <f t="shared" si="239"/>
        <v xml:space="preserve"> </v>
      </c>
      <c r="K236" s="48" t="str">
        <f t="shared" si="240"/>
        <v xml:space="preserve"> </v>
      </c>
      <c r="L236" s="48">
        <f t="shared" si="241"/>
        <v>1.2083333333333333E-2</v>
      </c>
      <c r="M236" s="48" t="str">
        <f t="shared" si="242"/>
        <v xml:space="preserve"> </v>
      </c>
      <c r="N236" s="48" t="str">
        <f t="shared" si="243"/>
        <v xml:space="preserve"> </v>
      </c>
      <c r="O236" s="48" t="str">
        <f t="shared" si="244"/>
        <v xml:space="preserve"> </v>
      </c>
      <c r="P236" s="48" t="str">
        <f t="shared" si="245"/>
        <v xml:space="preserve"> </v>
      </c>
      <c r="Q236" s="48" t="str">
        <f t="shared" si="246"/>
        <v xml:space="preserve"> </v>
      </c>
      <c r="R236" s="48">
        <f t="shared" si="285"/>
        <v>1.173900462962963E-2</v>
      </c>
      <c r="S236" s="48" t="str">
        <f t="shared" si="286"/>
        <v xml:space="preserve"> </v>
      </c>
      <c r="T236" s="48" t="str">
        <f t="shared" si="287"/>
        <v xml:space="preserve"> </v>
      </c>
      <c r="U236" s="48" t="str">
        <f t="shared" si="288"/>
        <v xml:space="preserve"> </v>
      </c>
      <c r="V236" s="93">
        <f t="shared" si="247"/>
        <v>1.1574074074074075E-2</v>
      </c>
      <c r="W236" s="82">
        <f t="shared" si="248"/>
        <v>5</v>
      </c>
      <c r="X236" s="99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>
        <v>1.2083333333333333E-2</v>
      </c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  <c r="IW236" s="31"/>
      <c r="IX236" s="31"/>
      <c r="IY236" s="31"/>
      <c r="IZ236" s="31"/>
      <c r="JA236" s="31"/>
      <c r="JB236" s="31"/>
      <c r="JC236" s="31"/>
      <c r="JD236" s="31"/>
      <c r="JE236" s="31"/>
      <c r="JF236" s="31"/>
      <c r="JG236" s="31"/>
      <c r="JH236" s="31"/>
      <c r="JI236" s="31"/>
      <c r="JJ236" s="31"/>
      <c r="JK236" s="31"/>
      <c r="JL236" s="31"/>
      <c r="JM236" s="31"/>
      <c r="JN236" s="31"/>
      <c r="JO236" s="31"/>
      <c r="JP236" s="31"/>
      <c r="JQ236" s="31"/>
      <c r="JR236" s="31"/>
      <c r="JS236" s="31"/>
      <c r="JT236" s="31"/>
      <c r="JU236" s="31"/>
      <c r="JV236" s="31"/>
      <c r="JW236" s="31"/>
      <c r="JX236" s="31"/>
      <c r="JY236" s="31"/>
      <c r="JZ236" s="31"/>
      <c r="KA236" s="31"/>
      <c r="KB236" s="31"/>
      <c r="KC236" s="31"/>
      <c r="KD236" s="31"/>
      <c r="KE236" s="31"/>
      <c r="KF236" s="31"/>
      <c r="KG236" s="31"/>
      <c r="KH236" s="31"/>
      <c r="KI236" s="31"/>
      <c r="KJ236" s="31"/>
      <c r="KK236" s="31"/>
      <c r="KL236" s="31"/>
      <c r="KM236" s="31"/>
      <c r="KN236" s="31"/>
      <c r="KO236" s="31"/>
      <c r="KP236" s="31"/>
      <c r="KQ236" s="31"/>
      <c r="KR236" s="31"/>
      <c r="KS236" s="31"/>
      <c r="KT236" s="31"/>
      <c r="KU236" s="31"/>
      <c r="KV236" s="31"/>
      <c r="KW236" s="31">
        <v>1.1574074074074075E-2</v>
      </c>
      <c r="KX236" s="31">
        <v>1.1921296296296298E-2</v>
      </c>
      <c r="KY236" s="31"/>
      <c r="KZ236" s="31">
        <v>1.1770833333333333E-2</v>
      </c>
      <c r="LA236" s="31"/>
      <c r="LB236" s="31">
        <v>1.1689814814814814E-2</v>
      </c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1"/>
      <c r="LO236" s="31"/>
      <c r="LP236" s="31"/>
      <c r="LQ236" s="31"/>
      <c r="LR236" s="31"/>
      <c r="LS236" s="31"/>
      <c r="LT236" s="31"/>
      <c r="LU236" s="31"/>
      <c r="LV236" s="31"/>
      <c r="LW236" s="31"/>
      <c r="LX236" s="31"/>
      <c r="LY236" s="31"/>
      <c r="LZ236" s="31"/>
      <c r="MA236" s="31"/>
      <c r="MB236" s="31"/>
      <c r="MC236" s="31"/>
      <c r="MD236" s="31"/>
      <c r="ME236" s="31"/>
      <c r="MF236" s="31"/>
      <c r="MG236" s="31"/>
      <c r="MH236" s="31"/>
      <c r="MI236" s="31"/>
      <c r="MJ236" s="31"/>
      <c r="MK236" s="31"/>
      <c r="ML236" s="31"/>
      <c r="MM236" s="31"/>
      <c r="MN236" s="31"/>
      <c r="MO236" s="31"/>
      <c r="MP236" s="31"/>
      <c r="MQ236" s="31"/>
      <c r="MR236" s="31"/>
      <c r="MS236" s="31"/>
      <c r="MT236" s="31"/>
      <c r="MU236" s="31"/>
      <c r="MV236" s="31"/>
      <c r="MW236" s="31"/>
      <c r="MX236" s="31"/>
      <c r="MY236" s="31"/>
      <c r="MZ236" s="31"/>
      <c r="NA236" s="31"/>
      <c r="NB236" s="31"/>
      <c r="NC236" s="31"/>
      <c r="ND236" s="31"/>
      <c r="NE236" s="31"/>
      <c r="NF236" s="31"/>
      <c r="NG236" s="31"/>
      <c r="NH236" s="31"/>
      <c r="NI236" s="31"/>
      <c r="NJ236" s="31"/>
      <c r="NK236" s="31"/>
      <c r="NL236" s="31"/>
      <c r="NM236" s="31"/>
      <c r="NN236" s="31"/>
      <c r="NO236" s="31"/>
      <c r="NP236" s="31"/>
      <c r="NQ236" s="31"/>
      <c r="NR236" s="31"/>
      <c r="NS236" s="31"/>
      <c r="NT236" s="31"/>
      <c r="NU236" s="31"/>
      <c r="NV236" s="31"/>
      <c r="NW236" s="31"/>
      <c r="NX236" s="31"/>
      <c r="NY236" s="31"/>
      <c r="NZ236" s="31"/>
      <c r="OA236" s="31"/>
      <c r="OB236" s="31"/>
      <c r="OC236" s="31"/>
      <c r="OD236" s="31"/>
      <c r="OE236" s="31"/>
      <c r="OF236" s="31"/>
      <c r="OG236" s="31"/>
      <c r="OH236" s="31"/>
      <c r="OI236" s="31"/>
      <c r="OJ236" s="31"/>
      <c r="OK236" s="31"/>
      <c r="OL236" s="31"/>
      <c r="OM236" s="31"/>
      <c r="ON236" s="31"/>
      <c r="OO236" s="31"/>
    </row>
    <row r="237" spans="1:405" hidden="1" x14ac:dyDescent="0.2">
      <c r="A237" s="80" t="s">
        <v>6</v>
      </c>
      <c r="B237" s="104" t="s">
        <v>137</v>
      </c>
      <c r="C237" s="104"/>
      <c r="D237" s="104"/>
      <c r="E237" s="47" t="s">
        <v>127</v>
      </c>
      <c r="F237" s="48" t="str">
        <f t="shared" si="235"/>
        <v xml:space="preserve"> </v>
      </c>
      <c r="G237" s="48" t="str">
        <f t="shared" si="236"/>
        <v xml:space="preserve"> </v>
      </c>
      <c r="H237" s="48" t="str">
        <f t="shared" si="237"/>
        <v xml:space="preserve"> </v>
      </c>
      <c r="I237" s="48" t="str">
        <f t="shared" si="238"/>
        <v xml:space="preserve"> </v>
      </c>
      <c r="J237" s="48" t="str">
        <f t="shared" si="239"/>
        <v xml:space="preserve"> </v>
      </c>
      <c r="K237" s="48" t="str">
        <f t="shared" si="240"/>
        <v xml:space="preserve"> </v>
      </c>
      <c r="L237" s="48" t="str">
        <f t="shared" si="241"/>
        <v xml:space="preserve"> </v>
      </c>
      <c r="M237" s="48">
        <f t="shared" si="242"/>
        <v>1.2453703703703703E-2</v>
      </c>
      <c r="N237" s="48">
        <f t="shared" si="243"/>
        <v>1.2453703703703703E-2</v>
      </c>
      <c r="O237" s="48" t="str">
        <f t="shared" si="244"/>
        <v xml:space="preserve"> </v>
      </c>
      <c r="P237" s="48" t="str">
        <f t="shared" si="245"/>
        <v xml:space="preserve"> </v>
      </c>
      <c r="Q237" s="48" t="str">
        <f t="shared" si="246"/>
        <v xml:space="preserve"> </v>
      </c>
      <c r="R237" s="48" t="str">
        <f t="shared" si="285"/>
        <v xml:space="preserve"> </v>
      </c>
      <c r="S237" s="48" t="str">
        <f t="shared" si="286"/>
        <v xml:space="preserve"> </v>
      </c>
      <c r="T237" s="48" t="str">
        <f t="shared" si="287"/>
        <v xml:space="preserve"> </v>
      </c>
      <c r="U237" s="48" t="str">
        <f t="shared" si="288"/>
        <v xml:space="preserve"> </v>
      </c>
      <c r="V237" s="93">
        <f t="shared" si="247"/>
        <v>1.1793981481481482E-2</v>
      </c>
      <c r="W237" s="82">
        <f t="shared" si="248"/>
        <v>3</v>
      </c>
      <c r="X237" s="99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>
        <v>1.2453703703703703E-2</v>
      </c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>
        <v>1.1793981481481482E-2</v>
      </c>
      <c r="GI237" s="31"/>
      <c r="GJ237" s="31"/>
      <c r="GK237" s="31"/>
      <c r="GL237" s="31"/>
      <c r="GM237" s="31"/>
      <c r="GN237" s="31"/>
      <c r="GO237" s="31"/>
      <c r="GP237" s="31">
        <v>1.3113425925925926E-2</v>
      </c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  <c r="IW237" s="31"/>
      <c r="IX237" s="31"/>
      <c r="IY237" s="31"/>
      <c r="IZ237" s="31"/>
      <c r="JA237" s="31"/>
      <c r="JB237" s="31"/>
      <c r="JC237" s="31"/>
      <c r="JD237" s="31"/>
      <c r="JE237" s="31"/>
      <c r="JF237" s="31"/>
      <c r="JG237" s="31"/>
      <c r="JH237" s="31"/>
      <c r="JI237" s="31"/>
      <c r="JJ237" s="31"/>
      <c r="JK237" s="31"/>
      <c r="JL237" s="31"/>
      <c r="JM237" s="31"/>
      <c r="JN237" s="31"/>
      <c r="JO237" s="31"/>
      <c r="JP237" s="31"/>
      <c r="JQ237" s="31"/>
      <c r="JR237" s="31"/>
      <c r="JS237" s="31"/>
      <c r="JT237" s="31"/>
      <c r="JU237" s="31"/>
      <c r="JV237" s="31"/>
      <c r="JW237" s="31"/>
      <c r="JX237" s="31"/>
      <c r="JY237" s="31"/>
      <c r="JZ237" s="31"/>
      <c r="KA237" s="31"/>
      <c r="KB237" s="31"/>
      <c r="KC237" s="31"/>
      <c r="KD237" s="31"/>
      <c r="KE237" s="31"/>
      <c r="KF237" s="31"/>
      <c r="KG237" s="31"/>
      <c r="KH237" s="31"/>
      <c r="KI237" s="31"/>
      <c r="KJ237" s="31"/>
      <c r="KK237" s="31"/>
      <c r="KL237" s="31"/>
      <c r="KM237" s="31"/>
      <c r="KN237" s="31"/>
      <c r="KO237" s="31"/>
      <c r="KP237" s="31"/>
      <c r="KQ237" s="31"/>
      <c r="KR237" s="31"/>
      <c r="KS237" s="31"/>
      <c r="KT237" s="31"/>
      <c r="KU237" s="31"/>
      <c r="KV237" s="31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1"/>
      <c r="LO237" s="31"/>
      <c r="LP237" s="31"/>
      <c r="LQ237" s="31"/>
      <c r="LR237" s="31"/>
      <c r="LS237" s="31"/>
      <c r="LT237" s="31"/>
      <c r="LU237" s="31"/>
      <c r="LV237" s="31"/>
      <c r="LW237" s="31"/>
      <c r="LX237" s="31"/>
      <c r="LY237" s="31"/>
      <c r="LZ237" s="31"/>
      <c r="MA237" s="31"/>
      <c r="MB237" s="31"/>
      <c r="MC237" s="31"/>
      <c r="MD237" s="31"/>
      <c r="ME237" s="31"/>
      <c r="MF237" s="31"/>
      <c r="MG237" s="31"/>
      <c r="MH237" s="31"/>
      <c r="MI237" s="31"/>
      <c r="MJ237" s="31"/>
      <c r="MK237" s="31"/>
      <c r="ML237" s="31"/>
      <c r="MM237" s="31"/>
      <c r="MN237" s="31"/>
      <c r="MO237" s="31"/>
      <c r="MP237" s="31"/>
      <c r="MQ237" s="31"/>
      <c r="MR237" s="31"/>
      <c r="MS237" s="31"/>
      <c r="MT237" s="31"/>
      <c r="MU237" s="31"/>
      <c r="MV237" s="31"/>
      <c r="MW237" s="31"/>
      <c r="MX237" s="31"/>
      <c r="MY237" s="31"/>
      <c r="MZ237" s="31"/>
      <c r="NA237" s="31"/>
      <c r="NB237" s="31"/>
      <c r="NC237" s="31"/>
      <c r="ND237" s="31"/>
      <c r="NE237" s="31"/>
      <c r="NF237" s="31"/>
      <c r="NG237" s="31"/>
      <c r="NH237" s="31"/>
      <c r="NI237" s="31"/>
      <c r="NJ237" s="31"/>
      <c r="NK237" s="31"/>
      <c r="NL237" s="31"/>
      <c r="NM237" s="31"/>
      <c r="NN237" s="31"/>
      <c r="NO237" s="31"/>
      <c r="NP237" s="31"/>
      <c r="NQ237" s="31"/>
      <c r="NR237" s="31"/>
      <c r="NS237" s="31"/>
      <c r="NT237" s="31"/>
      <c r="NU237" s="31"/>
      <c r="NV237" s="31"/>
      <c r="NW237" s="31"/>
      <c r="NX237" s="31"/>
      <c r="NY237" s="31"/>
      <c r="NZ237" s="31"/>
      <c r="OA237" s="31"/>
      <c r="OB237" s="31"/>
      <c r="OC237" s="31"/>
      <c r="OD237" s="31"/>
      <c r="OE237" s="31"/>
      <c r="OF237" s="31"/>
      <c r="OG237" s="31"/>
      <c r="OH237" s="31"/>
      <c r="OI237" s="31"/>
      <c r="OJ237" s="31"/>
      <c r="OK237" s="31"/>
      <c r="OL237" s="31"/>
      <c r="OM237" s="31"/>
      <c r="ON237" s="31"/>
      <c r="OO237" s="31"/>
    </row>
    <row r="238" spans="1:405" hidden="1" x14ac:dyDescent="0.2">
      <c r="A238" s="80" t="s">
        <v>91</v>
      </c>
      <c r="B238" s="104" t="s">
        <v>135</v>
      </c>
      <c r="C238" s="104"/>
      <c r="D238" s="104"/>
      <c r="E238" s="47" t="s">
        <v>127</v>
      </c>
      <c r="F238" s="48" t="str">
        <f t="shared" si="235"/>
        <v xml:space="preserve"> </v>
      </c>
      <c r="G238" s="48" t="str">
        <f t="shared" si="236"/>
        <v xml:space="preserve"> </v>
      </c>
      <c r="H238" s="48" t="str">
        <f t="shared" si="237"/>
        <v xml:space="preserve"> </v>
      </c>
      <c r="I238" s="48" t="str">
        <f t="shared" si="238"/>
        <v xml:space="preserve"> </v>
      </c>
      <c r="J238" s="48" t="str">
        <f t="shared" si="239"/>
        <v xml:space="preserve"> </v>
      </c>
      <c r="K238" s="48" t="str">
        <f t="shared" si="240"/>
        <v xml:space="preserve"> </v>
      </c>
      <c r="L238" s="48">
        <f t="shared" si="241"/>
        <v>1.1967592592592592E-2</v>
      </c>
      <c r="M238" s="48" t="str">
        <f t="shared" si="242"/>
        <v xml:space="preserve"> </v>
      </c>
      <c r="N238" s="48" t="str">
        <f t="shared" si="243"/>
        <v xml:space="preserve"> </v>
      </c>
      <c r="O238" s="48" t="str">
        <f t="shared" si="244"/>
        <v xml:space="preserve"> </v>
      </c>
      <c r="P238" s="48" t="str">
        <f t="shared" si="245"/>
        <v xml:space="preserve"> </v>
      </c>
      <c r="Q238" s="48" t="str">
        <f t="shared" si="246"/>
        <v xml:space="preserve"> </v>
      </c>
      <c r="R238" s="48" t="str">
        <f t="shared" si="285"/>
        <v xml:space="preserve"> </v>
      </c>
      <c r="S238" s="48" t="str">
        <f t="shared" si="286"/>
        <v xml:space="preserve"> </v>
      </c>
      <c r="T238" s="48" t="str">
        <f t="shared" si="287"/>
        <v xml:space="preserve"> </v>
      </c>
      <c r="U238" s="48" t="str">
        <f t="shared" si="288"/>
        <v xml:space="preserve"> </v>
      </c>
      <c r="V238" s="93">
        <f t="shared" si="247"/>
        <v>1.1967592592592592E-2</v>
      </c>
      <c r="W238" s="82">
        <f t="shared" si="248"/>
        <v>1</v>
      </c>
      <c r="X238" s="99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>
        <v>1.1967592592592592E-2</v>
      </c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  <c r="IW238" s="31"/>
      <c r="IX238" s="31"/>
      <c r="IY238" s="31"/>
      <c r="IZ238" s="31"/>
      <c r="JA238" s="31"/>
      <c r="JB238" s="31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1"/>
      <c r="JP238" s="31"/>
      <c r="JQ238" s="31"/>
      <c r="JR238" s="31"/>
      <c r="JS238" s="31"/>
      <c r="JT238" s="31"/>
      <c r="JU238" s="31"/>
      <c r="JV238" s="31"/>
      <c r="JW238" s="31"/>
      <c r="JX238" s="31"/>
      <c r="JY238" s="31"/>
      <c r="JZ238" s="31"/>
      <c r="KA238" s="31"/>
      <c r="KB238" s="31"/>
      <c r="KC238" s="31"/>
      <c r="KD238" s="31"/>
      <c r="KE238" s="31"/>
      <c r="KF238" s="31"/>
      <c r="KG238" s="31"/>
      <c r="KH238" s="31"/>
      <c r="KI238" s="31"/>
      <c r="KJ238" s="31"/>
      <c r="KK238" s="31"/>
      <c r="KL238" s="31"/>
      <c r="KM238" s="31"/>
      <c r="KN238" s="31"/>
      <c r="KO238" s="31"/>
      <c r="KP238" s="31"/>
      <c r="KQ238" s="31"/>
      <c r="KR238" s="31"/>
      <c r="KS238" s="31"/>
      <c r="KT238" s="31"/>
      <c r="KU238" s="31"/>
      <c r="KV238" s="31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1"/>
      <c r="LO238" s="31"/>
      <c r="LP238" s="31"/>
      <c r="LQ238" s="31"/>
      <c r="LR238" s="31"/>
      <c r="LS238" s="31"/>
      <c r="LT238" s="31"/>
      <c r="LU238" s="31"/>
      <c r="LV238" s="31"/>
      <c r="LW238" s="31"/>
      <c r="LX238" s="31"/>
      <c r="LY238" s="31"/>
      <c r="LZ238" s="31"/>
      <c r="MA238" s="31"/>
      <c r="MB238" s="31"/>
      <c r="MC238" s="31"/>
      <c r="MD238" s="31"/>
      <c r="ME238" s="31"/>
      <c r="MF238" s="31"/>
      <c r="MG238" s="31"/>
      <c r="MH238" s="31"/>
      <c r="MI238" s="31"/>
      <c r="MJ238" s="31"/>
      <c r="MK238" s="31"/>
      <c r="ML238" s="31"/>
      <c r="MM238" s="31"/>
      <c r="MN238" s="31"/>
      <c r="MO238" s="31"/>
      <c r="MP238" s="31"/>
      <c r="MQ238" s="31"/>
      <c r="MR238" s="31"/>
      <c r="MS238" s="31"/>
      <c r="MT238" s="31"/>
      <c r="MU238" s="31"/>
      <c r="MV238" s="31"/>
      <c r="MW238" s="31"/>
      <c r="MX238" s="31"/>
      <c r="MY238" s="31"/>
      <c r="MZ238" s="31"/>
      <c r="NA238" s="31"/>
      <c r="NB238" s="31"/>
      <c r="NC238" s="31"/>
      <c r="ND238" s="31"/>
      <c r="NE238" s="31"/>
      <c r="NF238" s="31"/>
      <c r="NG238" s="31"/>
      <c r="NH238" s="31"/>
      <c r="NI238" s="31"/>
      <c r="NJ238" s="31"/>
      <c r="NK238" s="31"/>
      <c r="NL238" s="31"/>
      <c r="NM238" s="31"/>
      <c r="NN238" s="31"/>
      <c r="NO238" s="31"/>
      <c r="NP238" s="31"/>
      <c r="NQ238" s="31"/>
      <c r="NR238" s="31"/>
      <c r="NS238" s="31"/>
      <c r="NT238" s="31"/>
      <c r="NU238" s="31"/>
      <c r="NV238" s="31"/>
      <c r="NW238" s="31"/>
      <c r="NX238" s="31"/>
      <c r="NY238" s="31"/>
      <c r="NZ238" s="31"/>
      <c r="OA238" s="31"/>
      <c r="OB238" s="31"/>
      <c r="OC238" s="31"/>
      <c r="OD238" s="31"/>
      <c r="OE238" s="31"/>
      <c r="OF238" s="31"/>
      <c r="OG238" s="31"/>
      <c r="OH238" s="31"/>
      <c r="OI238" s="31"/>
      <c r="OJ238" s="31"/>
      <c r="OK238" s="31"/>
      <c r="OL238" s="31"/>
      <c r="OM238" s="31"/>
      <c r="ON238" s="31"/>
      <c r="OO238" s="31"/>
    </row>
    <row r="239" spans="1:405" hidden="1" x14ac:dyDescent="0.2">
      <c r="A239" s="80" t="s">
        <v>59</v>
      </c>
      <c r="B239" s="104" t="s">
        <v>114</v>
      </c>
      <c r="C239" s="104"/>
      <c r="D239" s="104"/>
      <c r="E239" s="47" t="s">
        <v>127</v>
      </c>
      <c r="F239" s="48" t="str">
        <f t="shared" si="235"/>
        <v xml:space="preserve"> </v>
      </c>
      <c r="G239" s="48" t="str">
        <f t="shared" si="236"/>
        <v xml:space="preserve"> </v>
      </c>
      <c r="H239" s="48" t="str">
        <f t="shared" si="237"/>
        <v xml:space="preserve"> </v>
      </c>
      <c r="I239" s="48" t="str">
        <f t="shared" si="238"/>
        <v xml:space="preserve"> </v>
      </c>
      <c r="J239" s="48" t="str">
        <f t="shared" si="239"/>
        <v xml:space="preserve"> </v>
      </c>
      <c r="K239" s="48" t="str">
        <f t="shared" si="240"/>
        <v xml:space="preserve"> </v>
      </c>
      <c r="L239" s="48" t="str">
        <f t="shared" si="241"/>
        <v xml:space="preserve"> </v>
      </c>
      <c r="M239" s="48">
        <f t="shared" si="242"/>
        <v>1.2210648148148146E-2</v>
      </c>
      <c r="N239" s="48">
        <f t="shared" si="243"/>
        <v>1.2123842592592592E-2</v>
      </c>
      <c r="O239" s="48" t="str">
        <f t="shared" si="244"/>
        <v xml:space="preserve"> </v>
      </c>
      <c r="P239" s="48" t="str">
        <f t="shared" si="245"/>
        <v xml:space="preserve"> </v>
      </c>
      <c r="Q239" s="48" t="str">
        <f t="shared" si="246"/>
        <v xml:space="preserve"> </v>
      </c>
      <c r="R239" s="48" t="str">
        <f t="shared" si="285"/>
        <v xml:space="preserve"> </v>
      </c>
      <c r="S239" s="48" t="str">
        <f t="shared" si="286"/>
        <v xml:space="preserve"> </v>
      </c>
      <c r="T239" s="48" t="str">
        <f t="shared" si="287"/>
        <v xml:space="preserve"> </v>
      </c>
      <c r="U239" s="48" t="str">
        <f t="shared" si="288"/>
        <v xml:space="preserve"> </v>
      </c>
      <c r="V239" s="93">
        <f t="shared" si="247"/>
        <v>1.1967592592592592E-2</v>
      </c>
      <c r="W239" s="82">
        <f t="shared" si="248"/>
        <v>5</v>
      </c>
      <c r="X239" s="99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>
        <v>1.2210648148148146E-2</v>
      </c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>
        <v>1.1979166666666666E-2</v>
      </c>
      <c r="GN239" s="31"/>
      <c r="GO239" s="31"/>
      <c r="GP239" s="31"/>
      <c r="GQ239" s="31"/>
      <c r="GR239" s="31">
        <v>1.2569444444444446E-2</v>
      </c>
      <c r="GS239" s="31"/>
      <c r="GT239" s="31"/>
      <c r="GU239" s="31"/>
      <c r="GV239" s="31"/>
      <c r="GW239" s="31"/>
      <c r="GX239" s="31"/>
      <c r="GY239" s="31"/>
      <c r="GZ239" s="31">
        <v>1.1979166666666666E-2</v>
      </c>
      <c r="HA239" s="31"/>
      <c r="HB239" s="31">
        <v>1.1967592592592592E-2</v>
      </c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1"/>
      <c r="KK239" s="31"/>
      <c r="KL239" s="31"/>
      <c r="KM239" s="31"/>
      <c r="KN239" s="31"/>
      <c r="KO239" s="31"/>
      <c r="KP239" s="31"/>
      <c r="KQ239" s="31"/>
      <c r="KR239" s="31"/>
      <c r="KS239" s="31"/>
      <c r="KT239" s="31"/>
      <c r="KU239" s="31"/>
      <c r="KV239" s="31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1"/>
      <c r="LO239" s="31"/>
      <c r="LP239" s="31"/>
      <c r="LQ239" s="31"/>
      <c r="LR239" s="31"/>
      <c r="LS239" s="31"/>
      <c r="LT239" s="31"/>
      <c r="LU239" s="31"/>
      <c r="LV239" s="31"/>
      <c r="LW239" s="31"/>
      <c r="LX239" s="31"/>
      <c r="LY239" s="31"/>
      <c r="LZ239" s="31"/>
      <c r="MA239" s="31"/>
      <c r="MB239" s="31"/>
      <c r="MC239" s="31"/>
      <c r="MD239" s="31"/>
      <c r="ME239" s="31"/>
      <c r="MF239" s="31"/>
      <c r="MG239" s="31"/>
      <c r="MH239" s="31"/>
      <c r="MI239" s="31"/>
      <c r="MJ239" s="31"/>
      <c r="MK239" s="31"/>
      <c r="ML239" s="31"/>
      <c r="MM239" s="31"/>
      <c r="MN239" s="31"/>
      <c r="MO239" s="31"/>
      <c r="MP239" s="31"/>
      <c r="MQ239" s="31"/>
      <c r="MR239" s="31"/>
      <c r="MS239" s="31"/>
      <c r="MT239" s="31"/>
      <c r="MU239" s="31"/>
      <c r="MV239" s="31"/>
      <c r="MW239" s="31"/>
      <c r="MX239" s="31"/>
      <c r="MY239" s="31"/>
      <c r="MZ239" s="31"/>
      <c r="NA239" s="31"/>
      <c r="NB239" s="31"/>
      <c r="NC239" s="31"/>
      <c r="ND239" s="31"/>
      <c r="NE239" s="31"/>
      <c r="NF239" s="31"/>
      <c r="NG239" s="31"/>
      <c r="NH239" s="31"/>
      <c r="NI239" s="31"/>
      <c r="NJ239" s="31"/>
      <c r="NK239" s="31"/>
      <c r="NL239" s="31"/>
      <c r="NM239" s="31"/>
      <c r="NN239" s="31"/>
      <c r="NO239" s="31"/>
      <c r="NP239" s="31"/>
      <c r="NQ239" s="31"/>
      <c r="NR239" s="31"/>
      <c r="NS239" s="31"/>
      <c r="NT239" s="31"/>
      <c r="NU239" s="31"/>
      <c r="NV239" s="31"/>
      <c r="NW239" s="31"/>
      <c r="NX239" s="31"/>
      <c r="NY239" s="31"/>
      <c r="NZ239" s="31"/>
      <c r="OA239" s="31"/>
      <c r="OB239" s="31"/>
      <c r="OC239" s="31"/>
      <c r="OD239" s="31"/>
      <c r="OE239" s="31"/>
      <c r="OF239" s="31"/>
      <c r="OG239" s="31"/>
      <c r="OH239" s="31"/>
      <c r="OI239" s="31"/>
      <c r="OJ239" s="31"/>
      <c r="OK239" s="31"/>
      <c r="OL239" s="31"/>
      <c r="OM239" s="31"/>
      <c r="ON239" s="31"/>
      <c r="OO239" s="31"/>
    </row>
    <row r="240" spans="1:405" hidden="1" x14ac:dyDescent="0.2">
      <c r="A240" s="80" t="s">
        <v>51</v>
      </c>
      <c r="B240" s="104" t="s">
        <v>59</v>
      </c>
      <c r="C240" s="104"/>
      <c r="D240" s="104"/>
      <c r="E240" s="47" t="s">
        <v>127</v>
      </c>
      <c r="F240" s="48" t="str">
        <f t="shared" si="235"/>
        <v xml:space="preserve"> </v>
      </c>
      <c r="G240" s="48" t="str">
        <f t="shared" si="236"/>
        <v xml:space="preserve"> </v>
      </c>
      <c r="H240" s="48">
        <f t="shared" si="237"/>
        <v>1.6354166666666666E-2</v>
      </c>
      <c r="I240" s="48" t="str">
        <f t="shared" si="238"/>
        <v xml:space="preserve"> </v>
      </c>
      <c r="J240" s="48" t="str">
        <f t="shared" si="239"/>
        <v xml:space="preserve"> </v>
      </c>
      <c r="K240" s="48" t="str">
        <f t="shared" si="240"/>
        <v xml:space="preserve"> </v>
      </c>
      <c r="L240" s="48" t="str">
        <f t="shared" si="241"/>
        <v xml:space="preserve"> </v>
      </c>
      <c r="M240" s="48" t="str">
        <f t="shared" si="242"/>
        <v xml:space="preserve"> </v>
      </c>
      <c r="N240" s="48">
        <f t="shared" si="243"/>
        <v>1.1990740740740739E-2</v>
      </c>
      <c r="O240" s="48" t="str">
        <f t="shared" si="244"/>
        <v xml:space="preserve"> </v>
      </c>
      <c r="P240" s="48" t="str">
        <f t="shared" si="245"/>
        <v xml:space="preserve"> </v>
      </c>
      <c r="Q240" s="48" t="str">
        <f t="shared" si="246"/>
        <v xml:space="preserve"> </v>
      </c>
      <c r="R240" s="48" t="str">
        <f t="shared" si="285"/>
        <v xml:space="preserve"> </v>
      </c>
      <c r="S240" s="48" t="str">
        <f t="shared" si="286"/>
        <v xml:space="preserve"> </v>
      </c>
      <c r="T240" s="48" t="str">
        <f t="shared" si="287"/>
        <v xml:space="preserve"> </v>
      </c>
      <c r="U240" s="48" t="str">
        <f t="shared" si="288"/>
        <v xml:space="preserve"> </v>
      </c>
      <c r="V240" s="93">
        <f t="shared" si="247"/>
        <v>1.1990740740740739E-2</v>
      </c>
      <c r="W240" s="82">
        <f t="shared" si="248"/>
        <v>4</v>
      </c>
      <c r="X240" s="99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>
        <v>1.6875000000000001E-2</v>
      </c>
      <c r="BF240" s="31"/>
      <c r="BG240" s="31"/>
      <c r="BH240" s="31"/>
      <c r="BI240" s="31"/>
      <c r="BJ240" s="31"/>
      <c r="BK240" s="31"/>
      <c r="BL240" s="31"/>
      <c r="BM240" s="31"/>
      <c r="BN240" s="31"/>
      <c r="BO240" s="31">
        <v>1.6087962962962964E-2</v>
      </c>
      <c r="BP240" s="31"/>
      <c r="BQ240" s="31"/>
      <c r="BR240" s="31"/>
      <c r="BS240" s="31"/>
      <c r="BT240" s="31"/>
      <c r="BU240" s="31"/>
      <c r="BV240" s="31"/>
      <c r="BW240" s="31"/>
      <c r="BX240" s="31">
        <v>1.6099537037037037E-2</v>
      </c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>
        <v>1.1990740740740739E-2</v>
      </c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  <c r="IW240" s="31"/>
      <c r="IX240" s="31"/>
      <c r="IY240" s="31"/>
      <c r="IZ240" s="31"/>
      <c r="JA240" s="31"/>
      <c r="JB240" s="31"/>
      <c r="JC240" s="31"/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31"/>
      <c r="KD240" s="31"/>
      <c r="KE240" s="31"/>
      <c r="KF240" s="31"/>
      <c r="KG240" s="31"/>
      <c r="KH240" s="31"/>
      <c r="KI240" s="31"/>
      <c r="KJ240" s="31"/>
      <c r="KK240" s="31"/>
      <c r="KL240" s="31"/>
      <c r="KM240" s="31"/>
      <c r="KN240" s="31"/>
      <c r="KO240" s="31"/>
      <c r="KP240" s="31"/>
      <c r="KQ240" s="31"/>
      <c r="KR240" s="31"/>
      <c r="KS240" s="31"/>
      <c r="KT240" s="31"/>
      <c r="KU240" s="31"/>
      <c r="KV240" s="31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1"/>
      <c r="LO240" s="31"/>
      <c r="LP240" s="31"/>
      <c r="LQ240" s="31"/>
      <c r="LR240" s="31"/>
      <c r="LS240" s="31"/>
      <c r="LT240" s="31"/>
      <c r="LU240" s="31"/>
      <c r="LV240" s="31"/>
      <c r="LW240" s="31"/>
      <c r="LX240" s="31"/>
      <c r="LY240" s="31"/>
      <c r="LZ240" s="31"/>
      <c r="MA240" s="31"/>
      <c r="MB240" s="31"/>
      <c r="MC240" s="31"/>
      <c r="MD240" s="31"/>
      <c r="ME240" s="31"/>
      <c r="MF240" s="31"/>
      <c r="MG240" s="31"/>
      <c r="MH240" s="31"/>
      <c r="MI240" s="31"/>
      <c r="MJ240" s="31"/>
      <c r="MK240" s="31"/>
      <c r="ML240" s="31"/>
      <c r="MM240" s="31"/>
      <c r="MN240" s="31"/>
      <c r="MO240" s="31"/>
      <c r="MP240" s="31"/>
      <c r="MQ240" s="31"/>
      <c r="MR240" s="31"/>
      <c r="MS240" s="31"/>
      <c r="MT240" s="31"/>
      <c r="MU240" s="31"/>
      <c r="MV240" s="31"/>
      <c r="MW240" s="31"/>
      <c r="MX240" s="31"/>
      <c r="MY240" s="31"/>
      <c r="MZ240" s="31"/>
      <c r="NA240" s="31"/>
      <c r="NB240" s="31"/>
      <c r="NC240" s="31"/>
      <c r="ND240" s="31"/>
      <c r="NE240" s="31"/>
      <c r="NF240" s="31"/>
      <c r="NG240" s="31"/>
      <c r="NH240" s="31"/>
      <c r="NI240" s="31"/>
      <c r="NJ240" s="31"/>
      <c r="NK240" s="31"/>
      <c r="NL240" s="31"/>
      <c r="NM240" s="31"/>
      <c r="NN240" s="31"/>
      <c r="NO240" s="31"/>
      <c r="NP240" s="31"/>
      <c r="NQ240" s="31"/>
      <c r="NR240" s="31"/>
      <c r="NS240" s="31"/>
      <c r="NT240" s="31"/>
      <c r="NU240" s="31"/>
      <c r="NV240" s="31"/>
      <c r="NW240" s="31"/>
      <c r="NX240" s="31"/>
      <c r="NY240" s="31"/>
      <c r="NZ240" s="31"/>
      <c r="OA240" s="31"/>
      <c r="OB240" s="31"/>
      <c r="OC240" s="31"/>
      <c r="OD240" s="31"/>
      <c r="OE240" s="31"/>
      <c r="OF240" s="31"/>
      <c r="OG240" s="31"/>
      <c r="OH240" s="31"/>
      <c r="OI240" s="31"/>
      <c r="OJ240" s="31"/>
      <c r="OK240" s="31"/>
      <c r="OL240" s="31"/>
      <c r="OM240" s="31"/>
      <c r="ON240" s="31"/>
      <c r="OO240" s="31"/>
    </row>
    <row r="241" spans="1:405" hidden="1" x14ac:dyDescent="0.2">
      <c r="A241" s="80" t="s">
        <v>91</v>
      </c>
      <c r="B241" s="104" t="s">
        <v>6</v>
      </c>
      <c r="C241" s="104"/>
      <c r="D241" s="104"/>
      <c r="E241" s="47" t="s">
        <v>127</v>
      </c>
      <c r="F241" s="48" t="str">
        <f t="shared" ref="F241:F263" si="289">IF(ISERROR(AVERAGE(Y241:AD241))," ",AVERAGE(Y241:AD241))</f>
        <v xml:space="preserve"> </v>
      </c>
      <c r="G241" s="48" t="str">
        <f t="shared" ref="G241:G263" si="290">IF(ISERROR(AVERAGE(AE241:AW241))," ",AVERAGE(AE241:AW241))</f>
        <v xml:space="preserve"> </v>
      </c>
      <c r="H241" s="48" t="str">
        <f t="shared" ref="H241:H263" si="291">IF(ISERROR(AVERAGE(AY241:BX241))," ",AVERAGE(AY241:BX241))</f>
        <v xml:space="preserve"> </v>
      </c>
      <c r="I241" s="48" t="str">
        <f t="shared" ref="I241:I263" si="292">IF(ISERROR(AVERAGE(BY241:CN241))," ",AVERAGE(BY241:CN241))</f>
        <v xml:space="preserve"> </v>
      </c>
      <c r="J241" s="48" t="str">
        <f t="shared" ref="J241:J263" si="293">IF(ISERROR(AVERAGE(CQ241:DM241))," ",AVERAGE(CQ241:DM241))</f>
        <v xml:space="preserve"> </v>
      </c>
      <c r="K241" s="48" t="str">
        <f t="shared" ref="K241:K263" si="294">IF(ISERROR(AVERAGE(DN241:EK241))," ",AVERAGE(DN241:EK241))</f>
        <v xml:space="preserve"> </v>
      </c>
      <c r="L241" s="48" t="str">
        <f t="shared" ref="L241:L263" si="295">IF(ISERROR(AVERAGE(EL241:FG241))," ",AVERAGE(EL241:FG241))</f>
        <v xml:space="preserve"> </v>
      </c>
      <c r="M241" s="48">
        <f t="shared" ref="M241:M263" si="296">IF(ISERROR(AVERAGE(FH241:GG241))," ",AVERAGE(FH241:GG241))</f>
        <v>1.2037037037037035E-2</v>
      </c>
      <c r="N241" s="48" t="str">
        <f t="shared" ref="N241:N263" si="297">IF(ISERROR(AVERAGE(GH241:HG241))," ",AVERAGE(GH241:HG241))</f>
        <v xml:space="preserve"> </v>
      </c>
      <c r="O241" s="48" t="str">
        <f t="shared" ref="O241:O263" si="298">IF(ISERROR(AVERAGE(HH241:IG241))," ",AVERAGE(HH241:IG241))</f>
        <v xml:space="preserve"> </v>
      </c>
      <c r="P241" s="48" t="str">
        <f t="shared" ref="P241:P263" si="299">IF(ISERROR(AVERAGE(IH241:JE241))," ",AVERAGE(IH241:JE241))</f>
        <v xml:space="preserve"> </v>
      </c>
      <c r="Q241" s="48" t="str">
        <f t="shared" ref="Q241:Q263" si="300">IF(ISERROR(AVERAGE(JG241:KI241))," ",AVERAGE(JG241:KI241))</f>
        <v xml:space="preserve"> </v>
      </c>
      <c r="R241" s="48" t="str">
        <f t="shared" si="285"/>
        <v xml:space="preserve"> </v>
      </c>
      <c r="S241" s="48" t="str">
        <f t="shared" si="286"/>
        <v xml:space="preserve"> </v>
      </c>
      <c r="T241" s="48" t="str">
        <f t="shared" si="287"/>
        <v xml:space="preserve"> </v>
      </c>
      <c r="U241" s="48" t="str">
        <f t="shared" si="288"/>
        <v xml:space="preserve"> </v>
      </c>
      <c r="V241" s="93">
        <f t="shared" ref="V241:V263" si="301">IF(MIN(Y241:TB241)=0," ",MIN(Y241:TB241))</f>
        <v>1.2037037037037035E-2</v>
      </c>
      <c r="W241" s="82">
        <f t="shared" ref="W241:W263" si="302">COUNTA(Y241:TB241)</f>
        <v>1</v>
      </c>
      <c r="X241" s="99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>
        <v>1.2037037037037035E-2</v>
      </c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  <c r="IW241" s="31"/>
      <c r="IX241" s="31"/>
      <c r="IY241" s="31"/>
      <c r="IZ241" s="31"/>
      <c r="JA241" s="31"/>
      <c r="JB241" s="31"/>
      <c r="JC241" s="31"/>
      <c r="JD241" s="31"/>
      <c r="JE241" s="31"/>
      <c r="JF241" s="31"/>
      <c r="JG241" s="31"/>
      <c r="JH241" s="31"/>
      <c r="JI241" s="31"/>
      <c r="JJ241" s="31"/>
      <c r="JK241" s="31"/>
      <c r="JL241" s="31"/>
      <c r="JM241" s="31"/>
      <c r="JN241" s="31"/>
      <c r="JO241" s="31"/>
      <c r="JP241" s="31"/>
      <c r="JQ241" s="31"/>
      <c r="JR241" s="31"/>
      <c r="JS241" s="31"/>
      <c r="JT241" s="31"/>
      <c r="JU241" s="31"/>
      <c r="JV241" s="31"/>
      <c r="JW241" s="31"/>
      <c r="JX241" s="31"/>
      <c r="JY241" s="31"/>
      <c r="JZ241" s="31"/>
      <c r="KA241" s="31"/>
      <c r="KB241" s="31"/>
      <c r="KC241" s="31"/>
      <c r="KD241" s="31"/>
      <c r="KE241" s="31"/>
      <c r="KF241" s="31"/>
      <c r="KG241" s="31"/>
      <c r="KH241" s="31"/>
      <c r="KI241" s="31"/>
      <c r="KJ241" s="31"/>
      <c r="KK241" s="31"/>
      <c r="KL241" s="31"/>
      <c r="KM241" s="31"/>
      <c r="KN241" s="31"/>
      <c r="KO241" s="31"/>
      <c r="KP241" s="31"/>
      <c r="KQ241" s="31"/>
      <c r="KR241" s="31"/>
      <c r="KS241" s="31"/>
      <c r="KT241" s="31"/>
      <c r="KU241" s="31"/>
      <c r="KV241" s="31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1"/>
      <c r="LO241" s="31"/>
      <c r="LP241" s="31"/>
      <c r="LQ241" s="31"/>
      <c r="LR241" s="31"/>
      <c r="LS241" s="31"/>
      <c r="LT241" s="31"/>
      <c r="LU241" s="31"/>
      <c r="LV241" s="31"/>
      <c r="LW241" s="31"/>
      <c r="LX241" s="31"/>
      <c r="LY241" s="31"/>
      <c r="LZ241" s="31"/>
      <c r="MA241" s="31"/>
      <c r="MB241" s="31"/>
      <c r="MC241" s="31"/>
      <c r="MD241" s="31"/>
      <c r="ME241" s="31"/>
      <c r="MF241" s="31"/>
      <c r="MG241" s="31"/>
      <c r="MH241" s="31"/>
      <c r="MI241" s="31"/>
      <c r="MJ241" s="31"/>
      <c r="MK241" s="31"/>
      <c r="ML241" s="31"/>
      <c r="MM241" s="31"/>
      <c r="MN241" s="31"/>
      <c r="MO241" s="31"/>
      <c r="MP241" s="31"/>
      <c r="MQ241" s="31"/>
      <c r="MR241" s="31"/>
      <c r="MS241" s="31"/>
      <c r="MT241" s="31"/>
      <c r="MU241" s="31"/>
      <c r="MV241" s="31"/>
      <c r="MW241" s="31"/>
      <c r="MX241" s="31"/>
      <c r="MY241" s="31"/>
      <c r="MZ241" s="31"/>
      <c r="NA241" s="31"/>
      <c r="NB241" s="31"/>
      <c r="NC241" s="31"/>
      <c r="ND241" s="31"/>
      <c r="NE241" s="31"/>
      <c r="NF241" s="31"/>
      <c r="NG241" s="31"/>
      <c r="NH241" s="31"/>
      <c r="NI241" s="31"/>
      <c r="NJ241" s="31"/>
      <c r="NK241" s="31"/>
      <c r="NL241" s="31"/>
      <c r="NM241" s="31"/>
      <c r="NN241" s="31"/>
      <c r="NO241" s="31"/>
      <c r="NP241" s="31"/>
      <c r="NQ241" s="31"/>
      <c r="NR241" s="31"/>
      <c r="NS241" s="31"/>
      <c r="NT241" s="31"/>
      <c r="NU241" s="31"/>
      <c r="NV241" s="31"/>
      <c r="NW241" s="31"/>
      <c r="NX241" s="31"/>
      <c r="NY241" s="31"/>
      <c r="NZ241" s="31"/>
      <c r="OA241" s="31"/>
      <c r="OB241" s="31"/>
      <c r="OC241" s="31"/>
      <c r="OD241" s="31"/>
      <c r="OE241" s="31"/>
      <c r="OF241" s="31"/>
      <c r="OG241" s="31"/>
      <c r="OH241" s="31"/>
      <c r="OI241" s="31"/>
      <c r="OJ241" s="31"/>
      <c r="OK241" s="31"/>
      <c r="OL241" s="31"/>
      <c r="OM241" s="31"/>
      <c r="ON241" s="31"/>
      <c r="OO241" s="31"/>
    </row>
    <row r="242" spans="1:405" hidden="1" x14ac:dyDescent="0.2">
      <c r="A242" s="40" t="s">
        <v>225</v>
      </c>
      <c r="B242" s="104" t="s">
        <v>179</v>
      </c>
      <c r="C242" s="104"/>
      <c r="D242" s="104"/>
      <c r="E242" s="47" t="s">
        <v>127</v>
      </c>
      <c r="F242" s="48" t="str">
        <f t="shared" si="289"/>
        <v xml:space="preserve"> </v>
      </c>
      <c r="G242" s="48" t="str">
        <f t="shared" si="290"/>
        <v xml:space="preserve"> </v>
      </c>
      <c r="H242" s="48" t="str">
        <f t="shared" si="291"/>
        <v xml:space="preserve"> </v>
      </c>
      <c r="I242" s="48" t="str">
        <f t="shared" si="292"/>
        <v xml:space="preserve"> </v>
      </c>
      <c r="J242" s="48" t="str">
        <f t="shared" si="293"/>
        <v xml:space="preserve"> </v>
      </c>
      <c r="K242" s="48" t="str">
        <f t="shared" si="294"/>
        <v xml:space="preserve"> </v>
      </c>
      <c r="L242" s="48" t="str">
        <f t="shared" si="295"/>
        <v xml:space="preserve"> </v>
      </c>
      <c r="M242" s="48" t="str">
        <f t="shared" si="296"/>
        <v xml:space="preserve"> </v>
      </c>
      <c r="N242" s="48" t="str">
        <f t="shared" si="297"/>
        <v xml:space="preserve"> </v>
      </c>
      <c r="O242" s="48">
        <f t="shared" si="298"/>
        <v>1.2094907407407408E-2</v>
      </c>
      <c r="P242" s="48" t="str">
        <f t="shared" si="299"/>
        <v xml:space="preserve"> </v>
      </c>
      <c r="Q242" s="48" t="str">
        <f t="shared" si="300"/>
        <v xml:space="preserve"> </v>
      </c>
      <c r="R242" s="48" t="str">
        <f t="shared" si="285"/>
        <v xml:space="preserve"> </v>
      </c>
      <c r="S242" s="48" t="str">
        <f t="shared" si="286"/>
        <v xml:space="preserve"> </v>
      </c>
      <c r="T242" s="48" t="str">
        <f t="shared" si="287"/>
        <v xml:space="preserve"> </v>
      </c>
      <c r="U242" s="48" t="str">
        <f t="shared" si="288"/>
        <v xml:space="preserve"> </v>
      </c>
      <c r="V242" s="93">
        <f t="shared" si="301"/>
        <v>1.2094907407407408E-2</v>
      </c>
      <c r="W242" s="82">
        <f t="shared" si="302"/>
        <v>1</v>
      </c>
      <c r="X242" s="99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>
        <v>1.2094907407407408E-2</v>
      </c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1"/>
      <c r="JP242" s="31"/>
      <c r="JQ242" s="31"/>
      <c r="JR242" s="31"/>
      <c r="JS242" s="31"/>
      <c r="JT242" s="31"/>
      <c r="JU242" s="31"/>
      <c r="JV242" s="31"/>
      <c r="JW242" s="31"/>
      <c r="JX242" s="31"/>
      <c r="JY242" s="31"/>
      <c r="JZ242" s="31"/>
      <c r="KA242" s="31"/>
      <c r="KB242" s="31"/>
      <c r="KC242" s="31"/>
      <c r="KD242" s="31"/>
      <c r="KE242" s="31"/>
      <c r="KF242" s="31"/>
      <c r="KG242" s="31"/>
      <c r="KH242" s="31"/>
      <c r="KI242" s="31"/>
      <c r="KJ242" s="31"/>
      <c r="KK242" s="31"/>
      <c r="KL242" s="31"/>
      <c r="KM242" s="31"/>
      <c r="KN242" s="31"/>
      <c r="KO242" s="31"/>
      <c r="KP242" s="31"/>
      <c r="KQ242" s="31"/>
      <c r="KR242" s="31"/>
      <c r="KS242" s="31"/>
      <c r="KT242" s="31"/>
      <c r="KU242" s="31"/>
      <c r="KV242" s="31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1"/>
      <c r="LO242" s="31"/>
      <c r="LP242" s="31"/>
      <c r="LQ242" s="31"/>
      <c r="LR242" s="31"/>
      <c r="LS242" s="31"/>
      <c r="LT242" s="31"/>
      <c r="LU242" s="31"/>
      <c r="LV242" s="31"/>
      <c r="LW242" s="31"/>
      <c r="LX242" s="31"/>
      <c r="LY242" s="31"/>
      <c r="LZ242" s="31"/>
      <c r="MA242" s="31"/>
      <c r="MB242" s="31"/>
      <c r="MC242" s="31"/>
      <c r="MD242" s="31"/>
      <c r="ME242" s="31"/>
      <c r="MF242" s="31"/>
      <c r="MG242" s="31"/>
      <c r="MH242" s="31"/>
      <c r="MI242" s="31"/>
      <c r="MJ242" s="31"/>
      <c r="MK242" s="31"/>
      <c r="ML242" s="31"/>
      <c r="MM242" s="31"/>
      <c r="MN242" s="31"/>
      <c r="MO242" s="31"/>
      <c r="MP242" s="31"/>
      <c r="MQ242" s="31"/>
      <c r="MR242" s="31"/>
      <c r="MS242" s="31"/>
      <c r="MT242" s="31"/>
      <c r="MU242" s="31"/>
      <c r="MV242" s="31"/>
      <c r="MW242" s="31"/>
      <c r="MX242" s="31"/>
      <c r="MY242" s="31"/>
      <c r="MZ242" s="31"/>
      <c r="NA242" s="31"/>
      <c r="NB242" s="31"/>
      <c r="NC242" s="31"/>
      <c r="ND242" s="31"/>
      <c r="NE242" s="31"/>
      <c r="NF242" s="31"/>
      <c r="NG242" s="31"/>
      <c r="NH242" s="31"/>
      <c r="NI242" s="31"/>
      <c r="NJ242" s="31"/>
      <c r="NK242" s="31"/>
      <c r="NL242" s="31"/>
      <c r="NM242" s="31"/>
      <c r="NN242" s="31"/>
      <c r="NO242" s="31"/>
      <c r="NP242" s="31"/>
      <c r="NQ242" s="31"/>
      <c r="NR242" s="31"/>
      <c r="NS242" s="31"/>
      <c r="NT242" s="31"/>
      <c r="NU242" s="31"/>
      <c r="NV242" s="31"/>
      <c r="NW242" s="31"/>
      <c r="NX242" s="31"/>
      <c r="NY242" s="31"/>
      <c r="NZ242" s="31"/>
      <c r="OA242" s="31"/>
      <c r="OB242" s="31"/>
      <c r="OC242" s="31"/>
      <c r="OD242" s="31"/>
      <c r="OE242" s="31"/>
      <c r="OF242" s="31"/>
      <c r="OG242" s="31"/>
      <c r="OH242" s="31"/>
      <c r="OI242" s="31"/>
      <c r="OJ242" s="31"/>
      <c r="OK242" s="31"/>
      <c r="OL242" s="31"/>
      <c r="OM242" s="31"/>
      <c r="ON242" s="31"/>
      <c r="OO242" s="31"/>
    </row>
    <row r="243" spans="1:405" hidden="1" x14ac:dyDescent="0.2">
      <c r="A243" s="80" t="s">
        <v>137</v>
      </c>
      <c r="B243" s="104" t="s">
        <v>114</v>
      </c>
      <c r="C243" s="104"/>
      <c r="D243" s="104"/>
      <c r="E243" s="47" t="s">
        <v>127</v>
      </c>
      <c r="F243" s="48" t="str">
        <f t="shared" si="289"/>
        <v xml:space="preserve"> </v>
      </c>
      <c r="G243" s="48" t="str">
        <f t="shared" si="290"/>
        <v xml:space="preserve"> </v>
      </c>
      <c r="H243" s="48" t="str">
        <f t="shared" si="291"/>
        <v xml:space="preserve"> </v>
      </c>
      <c r="I243" s="48" t="str">
        <f t="shared" si="292"/>
        <v xml:space="preserve"> </v>
      </c>
      <c r="J243" s="48" t="str">
        <f t="shared" si="293"/>
        <v xml:space="preserve"> </v>
      </c>
      <c r="K243" s="48" t="str">
        <f t="shared" si="294"/>
        <v xml:space="preserve"> </v>
      </c>
      <c r="L243" s="48">
        <f t="shared" si="295"/>
        <v>1.2094907407407408E-2</v>
      </c>
      <c r="M243" s="48" t="str">
        <f t="shared" si="296"/>
        <v xml:space="preserve"> </v>
      </c>
      <c r="N243" s="48" t="str">
        <f t="shared" si="297"/>
        <v xml:space="preserve"> </v>
      </c>
      <c r="O243" s="48" t="str">
        <f t="shared" si="298"/>
        <v xml:space="preserve"> </v>
      </c>
      <c r="P243" s="48" t="str">
        <f t="shared" si="299"/>
        <v xml:space="preserve"> </v>
      </c>
      <c r="Q243" s="48" t="str">
        <f t="shared" si="300"/>
        <v xml:space="preserve"> </v>
      </c>
      <c r="R243" s="48" t="str">
        <f t="shared" si="285"/>
        <v xml:space="preserve"> </v>
      </c>
      <c r="S243" s="48" t="str">
        <f t="shared" si="286"/>
        <v xml:space="preserve"> </v>
      </c>
      <c r="T243" s="48" t="str">
        <f t="shared" si="287"/>
        <v xml:space="preserve"> </v>
      </c>
      <c r="U243" s="48" t="str">
        <f t="shared" si="288"/>
        <v xml:space="preserve"> </v>
      </c>
      <c r="V243" s="93">
        <f t="shared" si="301"/>
        <v>1.2094907407407408E-2</v>
      </c>
      <c r="W243" s="82">
        <f t="shared" si="302"/>
        <v>1</v>
      </c>
      <c r="X243" s="99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>
        <v>1.2094907407407408E-2</v>
      </c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  <c r="IW243" s="31"/>
      <c r="IX243" s="31"/>
      <c r="IY243" s="31"/>
      <c r="IZ243" s="31"/>
      <c r="JA243" s="31"/>
      <c r="JB243" s="31"/>
      <c r="JC243" s="31"/>
      <c r="JD243" s="31"/>
      <c r="JE243" s="31"/>
      <c r="JF243" s="31"/>
      <c r="JG243" s="31"/>
      <c r="JH243" s="31"/>
      <c r="JI243" s="31"/>
      <c r="JJ243" s="31"/>
      <c r="JK243" s="31"/>
      <c r="JL243" s="31"/>
      <c r="JM243" s="31"/>
      <c r="JN243" s="31"/>
      <c r="JO243" s="31"/>
      <c r="JP243" s="31"/>
      <c r="JQ243" s="31"/>
      <c r="JR243" s="31"/>
      <c r="JS243" s="31"/>
      <c r="JT243" s="31"/>
      <c r="JU243" s="31"/>
      <c r="JV243" s="31"/>
      <c r="JW243" s="31"/>
      <c r="JX243" s="31"/>
      <c r="JY243" s="31"/>
      <c r="JZ243" s="31"/>
      <c r="KA243" s="31"/>
      <c r="KB243" s="31"/>
      <c r="KC243" s="31"/>
      <c r="KD243" s="31"/>
      <c r="KE243" s="31"/>
      <c r="KF243" s="31"/>
      <c r="KG243" s="31"/>
      <c r="KH243" s="31"/>
      <c r="KI243" s="31"/>
      <c r="KJ243" s="31"/>
      <c r="KK243" s="31"/>
      <c r="KL243" s="31"/>
      <c r="KM243" s="31"/>
      <c r="KN243" s="31"/>
      <c r="KO243" s="31"/>
      <c r="KP243" s="31"/>
      <c r="KQ243" s="31"/>
      <c r="KR243" s="31"/>
      <c r="KS243" s="31"/>
      <c r="KT243" s="31"/>
      <c r="KU243" s="31"/>
      <c r="KV243" s="31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1"/>
      <c r="LO243" s="31"/>
      <c r="LP243" s="31"/>
      <c r="LQ243" s="31"/>
      <c r="LR243" s="31"/>
      <c r="LS243" s="31"/>
      <c r="LT243" s="31"/>
      <c r="LU243" s="31"/>
      <c r="LV243" s="31"/>
      <c r="LW243" s="31"/>
      <c r="LX243" s="31"/>
      <c r="LY243" s="31"/>
      <c r="LZ243" s="31"/>
      <c r="MA243" s="31"/>
      <c r="MB243" s="31"/>
      <c r="MC243" s="31"/>
      <c r="MD243" s="31"/>
      <c r="ME243" s="31"/>
      <c r="MF243" s="31"/>
      <c r="MG243" s="31"/>
      <c r="MH243" s="31"/>
      <c r="MI243" s="31"/>
      <c r="MJ243" s="31"/>
      <c r="MK243" s="31"/>
      <c r="ML243" s="31"/>
      <c r="MM243" s="31"/>
      <c r="MN243" s="31"/>
      <c r="MO243" s="31"/>
      <c r="MP243" s="31"/>
      <c r="MQ243" s="31"/>
      <c r="MR243" s="31"/>
      <c r="MS243" s="31"/>
      <c r="MT243" s="31"/>
      <c r="MU243" s="31"/>
      <c r="MV243" s="31"/>
      <c r="MW243" s="31"/>
      <c r="MX243" s="31"/>
      <c r="MY243" s="31"/>
      <c r="MZ243" s="31"/>
      <c r="NA243" s="31"/>
      <c r="NB243" s="31"/>
      <c r="NC243" s="31"/>
      <c r="ND243" s="31"/>
      <c r="NE243" s="31"/>
      <c r="NF243" s="31"/>
      <c r="NG243" s="31"/>
      <c r="NH243" s="31"/>
      <c r="NI243" s="31"/>
      <c r="NJ243" s="31"/>
      <c r="NK243" s="31"/>
      <c r="NL243" s="31"/>
      <c r="NM243" s="31"/>
      <c r="NN243" s="31"/>
      <c r="NO243" s="31"/>
      <c r="NP243" s="31"/>
      <c r="NQ243" s="31"/>
      <c r="NR243" s="31"/>
      <c r="NS243" s="31"/>
      <c r="NT243" s="31"/>
      <c r="NU243" s="31"/>
      <c r="NV243" s="31"/>
      <c r="NW243" s="31"/>
      <c r="NX243" s="31"/>
      <c r="NY243" s="31"/>
      <c r="NZ243" s="31"/>
      <c r="OA243" s="31"/>
      <c r="OB243" s="31"/>
      <c r="OC243" s="31"/>
      <c r="OD243" s="31"/>
      <c r="OE243" s="31"/>
      <c r="OF243" s="31"/>
      <c r="OG243" s="31"/>
      <c r="OH243" s="31"/>
      <c r="OI243" s="31"/>
      <c r="OJ243" s="31"/>
      <c r="OK243" s="31"/>
      <c r="OL243" s="31"/>
      <c r="OM243" s="31"/>
      <c r="ON243" s="31"/>
      <c r="OO243" s="31"/>
    </row>
    <row r="244" spans="1:405" hidden="1" x14ac:dyDescent="0.2">
      <c r="A244" s="80" t="s">
        <v>179</v>
      </c>
      <c r="B244" s="104" t="s">
        <v>67</v>
      </c>
      <c r="C244" s="104"/>
      <c r="D244" s="104"/>
      <c r="E244" s="47" t="s">
        <v>127</v>
      </c>
      <c r="F244" s="48" t="str">
        <f t="shared" si="289"/>
        <v xml:space="preserve"> </v>
      </c>
      <c r="G244" s="48" t="str">
        <f t="shared" si="290"/>
        <v xml:space="preserve"> </v>
      </c>
      <c r="H244" s="48" t="str">
        <f t="shared" si="291"/>
        <v xml:space="preserve"> </v>
      </c>
      <c r="I244" s="48" t="str">
        <f t="shared" si="292"/>
        <v xml:space="preserve"> </v>
      </c>
      <c r="J244" s="48" t="str">
        <f t="shared" si="293"/>
        <v xml:space="preserve"> </v>
      </c>
      <c r="K244" s="48" t="str">
        <f t="shared" si="294"/>
        <v xml:space="preserve"> </v>
      </c>
      <c r="L244" s="48" t="str">
        <f t="shared" si="295"/>
        <v xml:space="preserve"> </v>
      </c>
      <c r="M244" s="48" t="str">
        <f t="shared" si="296"/>
        <v xml:space="preserve"> </v>
      </c>
      <c r="N244" s="48" t="str">
        <f t="shared" si="297"/>
        <v xml:space="preserve"> </v>
      </c>
      <c r="O244" s="48" t="str">
        <f t="shared" si="298"/>
        <v xml:space="preserve"> </v>
      </c>
      <c r="P244" s="48">
        <f t="shared" si="299"/>
        <v>1.2210648148148146E-2</v>
      </c>
      <c r="Q244" s="48" t="str">
        <f t="shared" si="300"/>
        <v xml:space="preserve"> </v>
      </c>
      <c r="R244" s="48" t="str">
        <f t="shared" si="285"/>
        <v xml:space="preserve"> </v>
      </c>
      <c r="S244" s="48" t="str">
        <f t="shared" si="286"/>
        <v xml:space="preserve"> </v>
      </c>
      <c r="T244" s="48" t="str">
        <f t="shared" si="287"/>
        <v xml:space="preserve"> </v>
      </c>
      <c r="U244" s="48" t="str">
        <f t="shared" si="288"/>
        <v xml:space="preserve"> </v>
      </c>
      <c r="V244" s="93">
        <f t="shared" si="301"/>
        <v>1.2210648148148146E-2</v>
      </c>
      <c r="W244" s="82">
        <f t="shared" si="302"/>
        <v>1</v>
      </c>
      <c r="X244" s="99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  <c r="IW244" s="31"/>
      <c r="IX244" s="31"/>
      <c r="IY244" s="31"/>
      <c r="IZ244" s="31"/>
      <c r="JA244" s="31"/>
      <c r="JB244" s="31"/>
      <c r="JC244" s="31">
        <v>1.2210648148148146E-2</v>
      </c>
      <c r="JD244" s="31"/>
      <c r="JE244" s="31"/>
      <c r="JF244" s="31"/>
      <c r="JG244" s="31"/>
      <c r="JH244" s="31"/>
      <c r="JI244" s="31"/>
      <c r="JJ244" s="31"/>
      <c r="JK244" s="31"/>
      <c r="JL244" s="31"/>
      <c r="JM244" s="31"/>
      <c r="JN244" s="31"/>
      <c r="JO244" s="31"/>
      <c r="JP244" s="31"/>
      <c r="JQ244" s="31"/>
      <c r="JR244" s="31"/>
      <c r="JS244" s="31"/>
      <c r="JT244" s="31"/>
      <c r="JU244" s="31"/>
      <c r="JV244" s="31"/>
      <c r="JW244" s="31"/>
      <c r="JX244" s="31"/>
      <c r="JY244" s="31"/>
      <c r="JZ244" s="31"/>
      <c r="KA244" s="31"/>
      <c r="KB244" s="31"/>
      <c r="KC244" s="31"/>
      <c r="KD244" s="31"/>
      <c r="KE244" s="31"/>
      <c r="KF244" s="31"/>
      <c r="KG244" s="31"/>
      <c r="KH244" s="31"/>
      <c r="KI244" s="31"/>
      <c r="KJ244" s="31"/>
      <c r="KK244" s="31"/>
      <c r="KL244" s="31"/>
      <c r="KM244" s="31"/>
      <c r="KN244" s="31"/>
      <c r="KO244" s="31"/>
      <c r="KP244" s="31"/>
      <c r="KQ244" s="31"/>
      <c r="KR244" s="31"/>
      <c r="KS244" s="31"/>
      <c r="KT244" s="31"/>
      <c r="KU244" s="31"/>
      <c r="KV244" s="31"/>
      <c r="KW244" s="31"/>
      <c r="KX244" s="31"/>
      <c r="KY244" s="31"/>
      <c r="KZ244" s="31"/>
      <c r="LA244" s="31"/>
      <c r="LB244" s="31"/>
      <c r="LC244" s="31"/>
      <c r="LD244" s="31"/>
      <c r="LE244" s="31"/>
      <c r="LF244" s="31"/>
      <c r="LG244" s="31"/>
      <c r="LH244" s="31"/>
      <c r="LI244" s="31"/>
      <c r="LJ244" s="31"/>
      <c r="LK244" s="31"/>
      <c r="LL244" s="31"/>
      <c r="LM244" s="31"/>
      <c r="LN244" s="31"/>
      <c r="LO244" s="31"/>
      <c r="LP244" s="31"/>
      <c r="LQ244" s="31"/>
      <c r="LR244" s="31"/>
      <c r="LS244" s="31"/>
      <c r="LT244" s="31"/>
      <c r="LU244" s="31"/>
      <c r="LV244" s="31"/>
      <c r="LW244" s="31"/>
      <c r="LX244" s="31"/>
      <c r="LY244" s="31"/>
      <c r="LZ244" s="31"/>
      <c r="MA244" s="31"/>
      <c r="MB244" s="31"/>
      <c r="MC244" s="31"/>
      <c r="MD244" s="31"/>
      <c r="ME244" s="31"/>
      <c r="MF244" s="31"/>
      <c r="MG244" s="31"/>
      <c r="MH244" s="31"/>
      <c r="MI244" s="31"/>
      <c r="MJ244" s="31"/>
      <c r="MK244" s="31"/>
      <c r="ML244" s="31"/>
      <c r="MM244" s="31"/>
      <c r="MN244" s="31"/>
      <c r="MO244" s="31"/>
      <c r="MP244" s="31"/>
      <c r="MQ244" s="31"/>
      <c r="MR244" s="31"/>
      <c r="MS244" s="31"/>
      <c r="MT244" s="31"/>
      <c r="MU244" s="31"/>
      <c r="MV244" s="31"/>
      <c r="MW244" s="31"/>
      <c r="MX244" s="31"/>
      <c r="MY244" s="31"/>
      <c r="MZ244" s="31"/>
      <c r="NA244" s="31"/>
      <c r="NB244" s="31"/>
      <c r="NC244" s="31"/>
      <c r="ND244" s="31"/>
      <c r="NE244" s="31"/>
      <c r="NF244" s="31"/>
      <c r="NG244" s="31"/>
      <c r="NH244" s="31"/>
      <c r="NI244" s="31"/>
      <c r="NJ244" s="31"/>
      <c r="NK244" s="31"/>
      <c r="NL244" s="31"/>
      <c r="NM244" s="31"/>
      <c r="NN244" s="31"/>
      <c r="NO244" s="31"/>
      <c r="NP244" s="31"/>
      <c r="NQ244" s="31"/>
      <c r="NR244" s="31"/>
      <c r="NS244" s="31"/>
      <c r="NT244" s="31"/>
      <c r="NU244" s="31"/>
      <c r="NV244" s="31"/>
      <c r="NW244" s="31"/>
      <c r="NX244" s="31"/>
      <c r="NY244" s="31"/>
      <c r="NZ244" s="31"/>
      <c r="OA244" s="31"/>
      <c r="OB244" s="31"/>
      <c r="OC244" s="31"/>
      <c r="OD244" s="31"/>
      <c r="OE244" s="31"/>
      <c r="OF244" s="31"/>
      <c r="OG244" s="31"/>
      <c r="OH244" s="31"/>
      <c r="OI244" s="31"/>
      <c r="OJ244" s="31"/>
      <c r="OK244" s="31"/>
      <c r="OL244" s="31"/>
      <c r="OM244" s="31"/>
      <c r="ON244" s="31"/>
      <c r="OO244" s="31"/>
    </row>
    <row r="245" spans="1:405" hidden="1" x14ac:dyDescent="0.2">
      <c r="A245" s="80" t="s">
        <v>137</v>
      </c>
      <c r="B245" s="104" t="s">
        <v>136</v>
      </c>
      <c r="C245" s="104"/>
      <c r="D245" s="104"/>
      <c r="E245" s="47" t="s">
        <v>127</v>
      </c>
      <c r="F245" s="48" t="str">
        <f t="shared" si="289"/>
        <v xml:space="preserve"> </v>
      </c>
      <c r="G245" s="48" t="str">
        <f t="shared" si="290"/>
        <v xml:space="preserve"> </v>
      </c>
      <c r="H245" s="48" t="str">
        <f t="shared" si="291"/>
        <v xml:space="preserve"> </v>
      </c>
      <c r="I245" s="48" t="str">
        <f t="shared" si="292"/>
        <v xml:space="preserve"> </v>
      </c>
      <c r="J245" s="48" t="str">
        <f t="shared" si="293"/>
        <v xml:space="preserve"> </v>
      </c>
      <c r="K245" s="48" t="str">
        <f t="shared" si="294"/>
        <v xml:space="preserve"> </v>
      </c>
      <c r="L245" s="48" t="str">
        <f t="shared" si="295"/>
        <v xml:space="preserve"> </v>
      </c>
      <c r="M245" s="48">
        <f t="shared" si="296"/>
        <v>1.2314814814814815E-2</v>
      </c>
      <c r="N245" s="48" t="str">
        <f t="shared" si="297"/>
        <v xml:space="preserve"> </v>
      </c>
      <c r="O245" s="48" t="str">
        <f t="shared" si="298"/>
        <v xml:space="preserve"> </v>
      </c>
      <c r="P245" s="48" t="str">
        <f t="shared" si="299"/>
        <v xml:space="preserve"> </v>
      </c>
      <c r="Q245" s="48" t="str">
        <f t="shared" si="300"/>
        <v xml:space="preserve"> </v>
      </c>
      <c r="R245" s="48" t="str">
        <f t="shared" si="285"/>
        <v xml:space="preserve"> </v>
      </c>
      <c r="S245" s="48" t="str">
        <f t="shared" si="286"/>
        <v xml:space="preserve"> </v>
      </c>
      <c r="T245" s="48" t="str">
        <f t="shared" si="287"/>
        <v xml:space="preserve"> </v>
      </c>
      <c r="U245" s="48" t="str">
        <f t="shared" si="288"/>
        <v xml:space="preserve"> </v>
      </c>
      <c r="V245" s="93">
        <f t="shared" si="301"/>
        <v>1.2314814814814815E-2</v>
      </c>
      <c r="W245" s="82">
        <f t="shared" si="302"/>
        <v>1</v>
      </c>
      <c r="X245" s="99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>
        <v>1.2314814814814815E-2</v>
      </c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  <c r="IW245" s="31"/>
      <c r="IX245" s="31"/>
      <c r="IY245" s="31"/>
      <c r="IZ245" s="31"/>
      <c r="JA245" s="31"/>
      <c r="JB245" s="31"/>
      <c r="JC245" s="31"/>
      <c r="JD245" s="31"/>
      <c r="JE245" s="31"/>
      <c r="JF245" s="31"/>
      <c r="JG245" s="31"/>
      <c r="JH245" s="31"/>
      <c r="JI245" s="31"/>
      <c r="JJ245" s="31"/>
      <c r="JK245" s="31"/>
      <c r="JL245" s="31"/>
      <c r="JM245" s="31"/>
      <c r="JN245" s="31"/>
      <c r="JO245" s="31"/>
      <c r="JP245" s="31"/>
      <c r="JQ245" s="31"/>
      <c r="JR245" s="31"/>
      <c r="JS245" s="31"/>
      <c r="JT245" s="31"/>
      <c r="JU245" s="31"/>
      <c r="JV245" s="31"/>
      <c r="JW245" s="31"/>
      <c r="JX245" s="31"/>
      <c r="JY245" s="31"/>
      <c r="JZ245" s="31"/>
      <c r="KA245" s="31"/>
      <c r="KB245" s="31"/>
      <c r="KC245" s="31"/>
      <c r="KD245" s="31"/>
      <c r="KE245" s="31"/>
      <c r="KF245" s="31"/>
      <c r="KG245" s="31"/>
      <c r="KH245" s="31"/>
      <c r="KI245" s="31"/>
      <c r="KJ245" s="31"/>
      <c r="KK245" s="31"/>
      <c r="KL245" s="31"/>
      <c r="KM245" s="31"/>
      <c r="KN245" s="31"/>
      <c r="KO245" s="31"/>
      <c r="KP245" s="31"/>
      <c r="KQ245" s="31"/>
      <c r="KR245" s="31"/>
      <c r="KS245" s="31"/>
      <c r="KT245" s="31"/>
      <c r="KU245" s="31"/>
      <c r="KV245" s="31"/>
      <c r="KW245" s="31"/>
      <c r="KX245" s="31"/>
      <c r="KY245" s="31"/>
      <c r="KZ245" s="31"/>
      <c r="LA245" s="31"/>
      <c r="LB245" s="31"/>
      <c r="LC245" s="31"/>
      <c r="LD245" s="31"/>
      <c r="LE245" s="31"/>
      <c r="LF245" s="31"/>
      <c r="LG245" s="31"/>
      <c r="LH245" s="31"/>
      <c r="LI245" s="31"/>
      <c r="LJ245" s="31"/>
      <c r="LK245" s="31"/>
      <c r="LL245" s="31"/>
      <c r="LM245" s="31"/>
      <c r="LN245" s="31"/>
      <c r="LO245" s="31"/>
      <c r="LP245" s="31"/>
      <c r="LQ245" s="31"/>
      <c r="LR245" s="31"/>
      <c r="LS245" s="31"/>
      <c r="LT245" s="31"/>
      <c r="LU245" s="31"/>
      <c r="LV245" s="31"/>
      <c r="LW245" s="31"/>
      <c r="LX245" s="31"/>
      <c r="LY245" s="31"/>
      <c r="LZ245" s="31"/>
      <c r="MA245" s="31"/>
      <c r="MB245" s="31"/>
      <c r="MC245" s="31"/>
      <c r="MD245" s="31"/>
      <c r="ME245" s="31"/>
      <c r="MF245" s="31"/>
      <c r="MG245" s="31"/>
      <c r="MH245" s="31"/>
      <c r="MI245" s="31"/>
      <c r="MJ245" s="31"/>
      <c r="MK245" s="31"/>
      <c r="ML245" s="31"/>
      <c r="MM245" s="31"/>
      <c r="MN245" s="31"/>
      <c r="MO245" s="31"/>
      <c r="MP245" s="31"/>
      <c r="MQ245" s="31"/>
      <c r="MR245" s="31"/>
      <c r="MS245" s="31"/>
      <c r="MT245" s="31"/>
      <c r="MU245" s="31"/>
      <c r="MV245" s="31"/>
      <c r="MW245" s="31"/>
      <c r="MX245" s="31"/>
      <c r="MY245" s="31"/>
      <c r="MZ245" s="31"/>
      <c r="NA245" s="31"/>
      <c r="NB245" s="31"/>
      <c r="NC245" s="31"/>
      <c r="ND245" s="31"/>
      <c r="NE245" s="31"/>
      <c r="NF245" s="31"/>
      <c r="NG245" s="31"/>
      <c r="NH245" s="31"/>
      <c r="NI245" s="31"/>
      <c r="NJ245" s="31"/>
      <c r="NK245" s="31"/>
      <c r="NL245" s="31"/>
      <c r="NM245" s="31"/>
      <c r="NN245" s="31"/>
      <c r="NO245" s="31"/>
      <c r="NP245" s="31"/>
      <c r="NQ245" s="31"/>
      <c r="NR245" s="31"/>
      <c r="NS245" s="31"/>
      <c r="NT245" s="31"/>
      <c r="NU245" s="31"/>
      <c r="NV245" s="31"/>
      <c r="NW245" s="31"/>
      <c r="NX245" s="31"/>
      <c r="NY245" s="31"/>
      <c r="NZ245" s="31"/>
      <c r="OA245" s="31"/>
      <c r="OB245" s="31"/>
      <c r="OC245" s="31"/>
      <c r="OD245" s="31"/>
      <c r="OE245" s="31"/>
      <c r="OF245" s="31"/>
      <c r="OG245" s="31"/>
      <c r="OH245" s="31"/>
      <c r="OI245" s="31"/>
      <c r="OJ245" s="31"/>
      <c r="OK245" s="31"/>
      <c r="OL245" s="31"/>
      <c r="OM245" s="31"/>
      <c r="ON245" s="31"/>
      <c r="OO245" s="31"/>
    </row>
    <row r="246" spans="1:405" hidden="1" x14ac:dyDescent="0.2">
      <c r="A246" s="80" t="s">
        <v>37</v>
      </c>
      <c r="B246" s="104" t="s">
        <v>59</v>
      </c>
      <c r="C246" s="104"/>
      <c r="D246" s="104"/>
      <c r="E246" s="47" t="s">
        <v>127</v>
      </c>
      <c r="F246" s="48" t="str">
        <f t="shared" si="289"/>
        <v xml:space="preserve"> </v>
      </c>
      <c r="G246" s="48" t="str">
        <f t="shared" si="290"/>
        <v xml:space="preserve"> </v>
      </c>
      <c r="H246" s="48" t="str">
        <f t="shared" si="291"/>
        <v xml:space="preserve"> </v>
      </c>
      <c r="I246" s="48" t="str">
        <f t="shared" si="292"/>
        <v xml:space="preserve"> </v>
      </c>
      <c r="J246" s="48" t="str">
        <f t="shared" si="293"/>
        <v xml:space="preserve"> </v>
      </c>
      <c r="K246" s="48" t="str">
        <f t="shared" si="294"/>
        <v xml:space="preserve"> </v>
      </c>
      <c r="L246" s="48">
        <f t="shared" si="295"/>
        <v>1.2935185185185185E-2</v>
      </c>
      <c r="M246" s="48">
        <f t="shared" si="296"/>
        <v>1.2552083333333335E-2</v>
      </c>
      <c r="N246" s="48" t="str">
        <f t="shared" si="297"/>
        <v xml:space="preserve"> </v>
      </c>
      <c r="O246" s="48" t="str">
        <f t="shared" si="298"/>
        <v xml:space="preserve"> </v>
      </c>
      <c r="P246" s="48" t="str">
        <f t="shared" si="299"/>
        <v xml:space="preserve"> </v>
      </c>
      <c r="Q246" s="48" t="str">
        <f t="shared" si="300"/>
        <v xml:space="preserve"> </v>
      </c>
      <c r="R246" s="48" t="str">
        <f t="shared" si="285"/>
        <v xml:space="preserve"> </v>
      </c>
      <c r="S246" s="48" t="str">
        <f t="shared" si="286"/>
        <v xml:space="preserve"> </v>
      </c>
      <c r="T246" s="48" t="str">
        <f t="shared" si="287"/>
        <v xml:space="preserve"> </v>
      </c>
      <c r="U246" s="48" t="str">
        <f t="shared" si="288"/>
        <v xml:space="preserve"> </v>
      </c>
      <c r="V246" s="93">
        <f t="shared" si="301"/>
        <v>1.2349537037037039E-2</v>
      </c>
      <c r="W246" s="82">
        <f t="shared" si="302"/>
        <v>8</v>
      </c>
      <c r="X246" s="99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 t="s">
        <v>48</v>
      </c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>
        <v>1.2500000000000001E-2</v>
      </c>
      <c r="EV246" s="31"/>
      <c r="EW246" s="31"/>
      <c r="EX246" s="31">
        <v>1.3310185185185187E-2</v>
      </c>
      <c r="EY246" s="31"/>
      <c r="EZ246" s="31"/>
      <c r="FA246" s="31">
        <v>1.3483796296296298E-2</v>
      </c>
      <c r="FB246" s="31"/>
      <c r="FC246" s="31">
        <v>1.2673611111111109E-2</v>
      </c>
      <c r="FD246" s="31"/>
      <c r="FE246" s="31"/>
      <c r="FF246" s="31"/>
      <c r="FG246" s="31">
        <v>1.2708333333333334E-2</v>
      </c>
      <c r="FH246" s="31">
        <v>1.2349537037037039E-2</v>
      </c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>
        <v>1.275462962962963E-2</v>
      </c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  <c r="IW246" s="31"/>
      <c r="IX246" s="31"/>
      <c r="IY246" s="31"/>
      <c r="IZ246" s="31"/>
      <c r="JA246" s="31"/>
      <c r="JB246" s="31"/>
      <c r="JC246" s="31"/>
      <c r="JD246" s="31"/>
      <c r="JE246" s="31"/>
      <c r="JF246" s="31"/>
      <c r="JG246" s="31"/>
      <c r="JH246" s="31"/>
      <c r="JI246" s="31"/>
      <c r="JJ246" s="31"/>
      <c r="JK246" s="31"/>
      <c r="JL246" s="31"/>
      <c r="JM246" s="31"/>
      <c r="JN246" s="31"/>
      <c r="JO246" s="31"/>
      <c r="JP246" s="31"/>
      <c r="JQ246" s="31"/>
      <c r="JR246" s="31"/>
      <c r="JS246" s="31"/>
      <c r="JT246" s="31"/>
      <c r="JU246" s="31"/>
      <c r="JV246" s="31"/>
      <c r="JW246" s="31"/>
      <c r="JX246" s="31"/>
      <c r="JY246" s="31"/>
      <c r="JZ246" s="31"/>
      <c r="KA246" s="31"/>
      <c r="KB246" s="31"/>
      <c r="KC246" s="31"/>
      <c r="KD246" s="31"/>
      <c r="KE246" s="31"/>
      <c r="KF246" s="31"/>
      <c r="KG246" s="31"/>
      <c r="KH246" s="31"/>
      <c r="KI246" s="31"/>
      <c r="KJ246" s="31"/>
      <c r="KK246" s="31"/>
      <c r="KL246" s="31"/>
      <c r="KM246" s="31"/>
      <c r="KN246" s="31"/>
      <c r="KO246" s="31"/>
      <c r="KP246" s="31"/>
      <c r="KQ246" s="31"/>
      <c r="KR246" s="31"/>
      <c r="KS246" s="31"/>
      <c r="KT246" s="31"/>
      <c r="KU246" s="31"/>
      <c r="KV246" s="31"/>
      <c r="KW246" s="31"/>
      <c r="KX246" s="31"/>
      <c r="KY246" s="31"/>
      <c r="KZ246" s="31"/>
      <c r="LA246" s="31"/>
      <c r="LB246" s="31"/>
      <c r="LC246" s="31"/>
      <c r="LD246" s="31"/>
      <c r="LE246" s="31"/>
      <c r="LF246" s="31"/>
      <c r="LG246" s="31"/>
      <c r="LH246" s="31"/>
      <c r="LI246" s="31"/>
      <c r="LJ246" s="31"/>
      <c r="LK246" s="31"/>
      <c r="LL246" s="31"/>
      <c r="LM246" s="31"/>
      <c r="LN246" s="31"/>
      <c r="LO246" s="31"/>
      <c r="LP246" s="31"/>
      <c r="LQ246" s="31"/>
      <c r="LR246" s="31"/>
      <c r="LS246" s="31"/>
      <c r="LT246" s="31"/>
      <c r="LU246" s="31"/>
      <c r="LV246" s="31"/>
      <c r="LW246" s="31"/>
      <c r="LX246" s="31"/>
      <c r="LY246" s="31"/>
      <c r="LZ246" s="31"/>
      <c r="MA246" s="31"/>
      <c r="MB246" s="31"/>
      <c r="MC246" s="31"/>
      <c r="MD246" s="31"/>
      <c r="ME246" s="31"/>
      <c r="MF246" s="31"/>
      <c r="MG246" s="31"/>
      <c r="MH246" s="31"/>
      <c r="MI246" s="31"/>
      <c r="MJ246" s="31"/>
      <c r="MK246" s="31"/>
      <c r="ML246" s="31"/>
      <c r="MM246" s="31"/>
      <c r="MN246" s="31"/>
      <c r="MO246" s="31"/>
      <c r="MP246" s="31"/>
      <c r="MQ246" s="31"/>
      <c r="MR246" s="31"/>
      <c r="MS246" s="31"/>
      <c r="MT246" s="31"/>
      <c r="MU246" s="31"/>
      <c r="MV246" s="31"/>
      <c r="MW246" s="31"/>
      <c r="MX246" s="31"/>
      <c r="MY246" s="31"/>
      <c r="MZ246" s="31"/>
      <c r="NA246" s="31"/>
      <c r="NB246" s="31"/>
      <c r="NC246" s="31"/>
      <c r="ND246" s="31"/>
      <c r="NE246" s="31"/>
      <c r="NF246" s="31"/>
      <c r="NG246" s="31"/>
      <c r="NH246" s="31"/>
      <c r="NI246" s="31"/>
      <c r="NJ246" s="31"/>
      <c r="NK246" s="31"/>
      <c r="NL246" s="31"/>
      <c r="NM246" s="31"/>
      <c r="NN246" s="31"/>
      <c r="NO246" s="31"/>
      <c r="NP246" s="31"/>
      <c r="NQ246" s="31"/>
      <c r="NR246" s="31"/>
      <c r="NS246" s="31"/>
      <c r="NT246" s="31"/>
      <c r="NU246" s="31"/>
      <c r="NV246" s="31"/>
      <c r="NW246" s="31"/>
      <c r="NX246" s="31"/>
      <c r="NY246" s="31"/>
      <c r="NZ246" s="31"/>
      <c r="OA246" s="31"/>
      <c r="OB246" s="31"/>
      <c r="OC246" s="31"/>
      <c r="OD246" s="31"/>
      <c r="OE246" s="31"/>
      <c r="OF246" s="31"/>
      <c r="OG246" s="31"/>
      <c r="OH246" s="31"/>
      <c r="OI246" s="31"/>
      <c r="OJ246" s="31"/>
      <c r="OK246" s="31"/>
      <c r="OL246" s="31"/>
      <c r="OM246" s="31"/>
      <c r="ON246" s="31"/>
      <c r="OO246" s="31"/>
    </row>
    <row r="247" spans="1:405" hidden="1" x14ac:dyDescent="0.2">
      <c r="A247" s="80" t="s">
        <v>6</v>
      </c>
      <c r="B247" s="104" t="s">
        <v>192</v>
      </c>
      <c r="C247" s="104"/>
      <c r="D247" s="104"/>
      <c r="E247" s="47" t="s">
        <v>127</v>
      </c>
      <c r="F247" s="48" t="str">
        <f t="shared" si="289"/>
        <v xml:space="preserve"> </v>
      </c>
      <c r="G247" s="48" t="str">
        <f t="shared" si="290"/>
        <v xml:space="preserve"> </v>
      </c>
      <c r="H247" s="48" t="str">
        <f t="shared" si="291"/>
        <v xml:space="preserve"> </v>
      </c>
      <c r="I247" s="48" t="str">
        <f t="shared" si="292"/>
        <v xml:space="preserve"> </v>
      </c>
      <c r="J247" s="48" t="str">
        <f t="shared" si="293"/>
        <v xml:space="preserve"> </v>
      </c>
      <c r="K247" s="48" t="str">
        <f t="shared" si="294"/>
        <v xml:space="preserve"> </v>
      </c>
      <c r="L247" s="48" t="str">
        <f t="shared" si="295"/>
        <v xml:space="preserve"> </v>
      </c>
      <c r="M247" s="48" t="str">
        <f t="shared" si="296"/>
        <v xml:space="preserve"> </v>
      </c>
      <c r="N247" s="48" t="str">
        <f t="shared" si="297"/>
        <v xml:space="preserve"> </v>
      </c>
      <c r="O247" s="48">
        <f t="shared" si="298"/>
        <v>1.238425925925926E-2</v>
      </c>
      <c r="P247" s="48" t="str">
        <f t="shared" si="299"/>
        <v xml:space="preserve"> </v>
      </c>
      <c r="Q247" s="48" t="str">
        <f t="shared" si="300"/>
        <v xml:space="preserve"> </v>
      </c>
      <c r="R247" s="48" t="str">
        <f t="shared" si="285"/>
        <v xml:space="preserve"> </v>
      </c>
      <c r="S247" s="48" t="str">
        <f t="shared" si="286"/>
        <v xml:space="preserve"> </v>
      </c>
      <c r="T247" s="48" t="str">
        <f t="shared" si="287"/>
        <v xml:space="preserve"> </v>
      </c>
      <c r="U247" s="48" t="str">
        <f t="shared" si="288"/>
        <v xml:space="preserve"> </v>
      </c>
      <c r="V247" s="93">
        <f t="shared" si="301"/>
        <v>1.238425925925926E-2</v>
      </c>
      <c r="W247" s="82">
        <f t="shared" si="302"/>
        <v>1</v>
      </c>
      <c r="X247" s="99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>
        <v>1.238425925925926E-2</v>
      </c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  <c r="IW247" s="31"/>
      <c r="IX247" s="31"/>
      <c r="IY247" s="31"/>
      <c r="IZ247" s="31"/>
      <c r="JA247" s="31"/>
      <c r="JB247" s="31"/>
      <c r="JC247" s="31"/>
      <c r="JD247" s="31"/>
      <c r="JE247" s="31"/>
      <c r="JF247" s="31"/>
      <c r="JG247" s="31"/>
      <c r="JH247" s="31"/>
      <c r="JI247" s="31"/>
      <c r="JJ247" s="31"/>
      <c r="JK247" s="31"/>
      <c r="JL247" s="31"/>
      <c r="JM247" s="31"/>
      <c r="JN247" s="31"/>
      <c r="JO247" s="31"/>
      <c r="JP247" s="31"/>
      <c r="JQ247" s="31"/>
      <c r="JR247" s="31"/>
      <c r="JS247" s="31"/>
      <c r="JT247" s="31"/>
      <c r="JU247" s="31"/>
      <c r="JV247" s="31"/>
      <c r="JW247" s="31"/>
      <c r="JX247" s="31"/>
      <c r="JY247" s="31"/>
      <c r="JZ247" s="31"/>
      <c r="KA247" s="31"/>
      <c r="KB247" s="31"/>
      <c r="KC247" s="31"/>
      <c r="KD247" s="31"/>
      <c r="KE247" s="31"/>
      <c r="KF247" s="31"/>
      <c r="KG247" s="31"/>
      <c r="KH247" s="31"/>
      <c r="KI247" s="31"/>
      <c r="KJ247" s="31"/>
      <c r="KK247" s="31"/>
      <c r="KL247" s="31"/>
      <c r="KM247" s="31"/>
      <c r="KN247" s="31"/>
      <c r="KO247" s="31"/>
      <c r="KP247" s="31"/>
      <c r="KQ247" s="31"/>
      <c r="KR247" s="31"/>
      <c r="KS247" s="31"/>
      <c r="KT247" s="31"/>
      <c r="KU247" s="31"/>
      <c r="KV247" s="31"/>
      <c r="KW247" s="31"/>
      <c r="KX247" s="31"/>
      <c r="KY247" s="31"/>
      <c r="KZ247" s="31"/>
      <c r="LA247" s="31"/>
      <c r="LB247" s="31"/>
      <c r="LC247" s="31"/>
      <c r="LD247" s="31"/>
      <c r="LE247" s="31"/>
      <c r="LF247" s="31"/>
      <c r="LG247" s="31"/>
      <c r="LH247" s="31"/>
      <c r="LI247" s="31"/>
      <c r="LJ247" s="31"/>
      <c r="LK247" s="31"/>
      <c r="LL247" s="31"/>
      <c r="LM247" s="31"/>
      <c r="LN247" s="31"/>
      <c r="LO247" s="31"/>
      <c r="LP247" s="31"/>
      <c r="LQ247" s="31"/>
      <c r="LR247" s="31"/>
      <c r="LS247" s="31"/>
      <c r="LT247" s="31"/>
      <c r="LU247" s="31"/>
      <c r="LV247" s="31"/>
      <c r="LW247" s="31"/>
      <c r="LX247" s="31"/>
      <c r="LY247" s="31"/>
      <c r="LZ247" s="31"/>
      <c r="MA247" s="31"/>
      <c r="MB247" s="31"/>
      <c r="MC247" s="31"/>
      <c r="MD247" s="31"/>
      <c r="ME247" s="31"/>
      <c r="MF247" s="31"/>
      <c r="MG247" s="31"/>
      <c r="MH247" s="31"/>
      <c r="MI247" s="31"/>
      <c r="MJ247" s="31"/>
      <c r="MK247" s="31"/>
      <c r="ML247" s="31"/>
      <c r="MM247" s="31"/>
      <c r="MN247" s="31"/>
      <c r="MO247" s="31"/>
      <c r="MP247" s="31"/>
      <c r="MQ247" s="31"/>
      <c r="MR247" s="31"/>
      <c r="MS247" s="31"/>
      <c r="MT247" s="31"/>
      <c r="MU247" s="31"/>
      <c r="MV247" s="31"/>
      <c r="MW247" s="31"/>
      <c r="MX247" s="31"/>
      <c r="MY247" s="31"/>
      <c r="MZ247" s="31"/>
      <c r="NA247" s="31"/>
      <c r="NB247" s="31"/>
      <c r="NC247" s="31"/>
      <c r="ND247" s="31"/>
      <c r="NE247" s="31"/>
      <c r="NF247" s="31"/>
      <c r="NG247" s="31"/>
      <c r="NH247" s="31"/>
      <c r="NI247" s="31"/>
      <c r="NJ247" s="31"/>
      <c r="NK247" s="31"/>
      <c r="NL247" s="31"/>
      <c r="NM247" s="31"/>
      <c r="NN247" s="31"/>
      <c r="NO247" s="31"/>
      <c r="NP247" s="31"/>
      <c r="NQ247" s="31"/>
      <c r="NR247" s="31"/>
      <c r="NS247" s="31"/>
      <c r="NT247" s="31"/>
      <c r="NU247" s="31"/>
      <c r="NV247" s="31"/>
      <c r="NW247" s="31"/>
      <c r="NX247" s="31"/>
      <c r="NY247" s="31"/>
      <c r="NZ247" s="31"/>
      <c r="OA247" s="31"/>
      <c r="OB247" s="31"/>
      <c r="OC247" s="31"/>
      <c r="OD247" s="31"/>
      <c r="OE247" s="31"/>
      <c r="OF247" s="31"/>
      <c r="OG247" s="31"/>
      <c r="OH247" s="31"/>
      <c r="OI247" s="31"/>
      <c r="OJ247" s="31"/>
      <c r="OK247" s="31"/>
      <c r="OL247" s="31"/>
      <c r="OM247" s="31"/>
      <c r="ON247" s="31"/>
      <c r="OO247" s="31"/>
    </row>
    <row r="248" spans="1:405" hidden="1" x14ac:dyDescent="0.2">
      <c r="A248" s="80" t="s">
        <v>6</v>
      </c>
      <c r="B248" s="104" t="s">
        <v>15</v>
      </c>
      <c r="C248" s="104"/>
      <c r="D248" s="104"/>
      <c r="E248" s="47" t="s">
        <v>127</v>
      </c>
      <c r="F248" s="48" t="str">
        <f t="shared" si="289"/>
        <v xml:space="preserve"> </v>
      </c>
      <c r="G248" s="48">
        <f t="shared" si="290"/>
        <v>1.238425925925926E-2</v>
      </c>
      <c r="H248" s="48">
        <f t="shared" si="291"/>
        <v>1.2465277777777777E-2</v>
      </c>
      <c r="I248" s="48" t="str">
        <f t="shared" si="292"/>
        <v xml:space="preserve"> </v>
      </c>
      <c r="J248" s="48" t="str">
        <f t="shared" si="293"/>
        <v xml:space="preserve"> </v>
      </c>
      <c r="K248" s="48" t="str">
        <f t="shared" si="294"/>
        <v xml:space="preserve"> </v>
      </c>
      <c r="L248" s="48" t="str">
        <f t="shared" si="295"/>
        <v xml:space="preserve"> </v>
      </c>
      <c r="M248" s="48" t="str">
        <f t="shared" si="296"/>
        <v xml:space="preserve"> </v>
      </c>
      <c r="N248" s="48" t="str">
        <f t="shared" si="297"/>
        <v xml:space="preserve"> </v>
      </c>
      <c r="O248" s="48" t="str">
        <f t="shared" si="298"/>
        <v xml:space="preserve"> </v>
      </c>
      <c r="P248" s="48" t="str">
        <f t="shared" si="299"/>
        <v xml:space="preserve"> </v>
      </c>
      <c r="Q248" s="48" t="str">
        <f t="shared" si="300"/>
        <v xml:space="preserve"> </v>
      </c>
      <c r="R248" s="48" t="str">
        <f t="shared" si="285"/>
        <v xml:space="preserve"> </v>
      </c>
      <c r="S248" s="48" t="str">
        <f t="shared" si="286"/>
        <v xml:space="preserve"> </v>
      </c>
      <c r="T248" s="48" t="str">
        <f t="shared" si="287"/>
        <v xml:space="preserve"> </v>
      </c>
      <c r="U248" s="48" t="str">
        <f t="shared" si="288"/>
        <v xml:space="preserve"> </v>
      </c>
      <c r="V248" s="93">
        <f t="shared" si="301"/>
        <v>1.238425925925926E-2</v>
      </c>
      <c r="W248" s="82">
        <f t="shared" si="302"/>
        <v>2</v>
      </c>
      <c r="X248" s="99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>
        <v>1.238425925925926E-2</v>
      </c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>
        <v>1.2465277777777777E-2</v>
      </c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1"/>
      <c r="KK248" s="31"/>
      <c r="KL248" s="31"/>
      <c r="KM248" s="31"/>
      <c r="KN248" s="31"/>
      <c r="KO248" s="31"/>
      <c r="KP248" s="31"/>
      <c r="KQ248" s="31"/>
      <c r="KR248" s="31"/>
      <c r="KS248" s="31"/>
      <c r="KT248" s="31"/>
      <c r="KU248" s="31"/>
      <c r="KV248" s="31"/>
      <c r="KW248" s="31"/>
      <c r="KX248" s="31"/>
      <c r="KY248" s="31"/>
      <c r="KZ248" s="31"/>
      <c r="LA248" s="31"/>
      <c r="LB248" s="31"/>
      <c r="LC248" s="31"/>
      <c r="LD248" s="31"/>
      <c r="LE248" s="31"/>
      <c r="LF248" s="31"/>
      <c r="LG248" s="31"/>
      <c r="LH248" s="31"/>
      <c r="LI248" s="31"/>
      <c r="LJ248" s="31"/>
      <c r="LK248" s="31"/>
      <c r="LL248" s="31"/>
      <c r="LM248" s="31"/>
      <c r="LN248" s="31"/>
      <c r="LO248" s="31"/>
      <c r="LP248" s="31"/>
      <c r="LQ248" s="31"/>
      <c r="LR248" s="31"/>
      <c r="LS248" s="31"/>
      <c r="LT248" s="31"/>
      <c r="LU248" s="31"/>
      <c r="LV248" s="31"/>
      <c r="LW248" s="31"/>
      <c r="LX248" s="31"/>
      <c r="LY248" s="31"/>
      <c r="LZ248" s="31"/>
      <c r="MA248" s="31"/>
      <c r="MB248" s="31"/>
      <c r="MC248" s="31"/>
      <c r="MD248" s="31"/>
      <c r="ME248" s="31"/>
      <c r="MF248" s="31"/>
      <c r="MG248" s="31"/>
      <c r="MH248" s="31"/>
      <c r="MI248" s="31"/>
      <c r="MJ248" s="31"/>
      <c r="MK248" s="31"/>
      <c r="ML248" s="31"/>
      <c r="MM248" s="31"/>
      <c r="MN248" s="31"/>
      <c r="MO248" s="31"/>
      <c r="MP248" s="31"/>
      <c r="MQ248" s="31"/>
      <c r="MR248" s="31"/>
      <c r="MS248" s="31"/>
      <c r="MT248" s="31"/>
      <c r="MU248" s="31"/>
      <c r="MV248" s="31"/>
      <c r="MW248" s="31"/>
      <c r="MX248" s="31"/>
      <c r="MY248" s="31"/>
      <c r="MZ248" s="31"/>
      <c r="NA248" s="31"/>
      <c r="NB248" s="31"/>
      <c r="NC248" s="31"/>
      <c r="ND248" s="31"/>
      <c r="NE248" s="31"/>
      <c r="NF248" s="31"/>
      <c r="NG248" s="31"/>
      <c r="NH248" s="31"/>
      <c r="NI248" s="31"/>
      <c r="NJ248" s="31"/>
      <c r="NK248" s="31"/>
      <c r="NL248" s="31"/>
      <c r="NM248" s="31"/>
      <c r="NN248" s="31"/>
      <c r="NO248" s="31"/>
      <c r="NP248" s="31"/>
      <c r="NQ248" s="31"/>
      <c r="NR248" s="31"/>
      <c r="NS248" s="31"/>
      <c r="NT248" s="31"/>
      <c r="NU248" s="31"/>
      <c r="NV248" s="31"/>
      <c r="NW248" s="31"/>
      <c r="NX248" s="31"/>
      <c r="NY248" s="31"/>
      <c r="NZ248" s="31"/>
      <c r="OA248" s="31"/>
      <c r="OB248" s="31"/>
      <c r="OC248" s="31"/>
      <c r="OD248" s="31"/>
      <c r="OE248" s="31"/>
      <c r="OF248" s="31"/>
      <c r="OG248" s="31"/>
      <c r="OH248" s="31"/>
      <c r="OI248" s="31"/>
      <c r="OJ248" s="31"/>
      <c r="OK248" s="31"/>
      <c r="OL248" s="31"/>
      <c r="OM248" s="31"/>
      <c r="ON248" s="31"/>
      <c r="OO248" s="31"/>
    </row>
    <row r="249" spans="1:405" hidden="1" x14ac:dyDescent="0.2">
      <c r="A249" s="80" t="s">
        <v>135</v>
      </c>
      <c r="B249" s="104" t="s">
        <v>99</v>
      </c>
      <c r="C249" s="104"/>
      <c r="D249" s="104"/>
      <c r="E249" s="47" t="s">
        <v>127</v>
      </c>
      <c r="F249" s="48" t="str">
        <f t="shared" si="289"/>
        <v xml:space="preserve"> </v>
      </c>
      <c r="G249" s="48" t="str">
        <f t="shared" si="290"/>
        <v xml:space="preserve"> </v>
      </c>
      <c r="H249" s="48" t="str">
        <f t="shared" si="291"/>
        <v xml:space="preserve"> </v>
      </c>
      <c r="I249" s="48" t="str">
        <f t="shared" si="292"/>
        <v xml:space="preserve"> </v>
      </c>
      <c r="J249" s="48" t="str">
        <f t="shared" si="293"/>
        <v xml:space="preserve"> </v>
      </c>
      <c r="K249" s="48" t="str">
        <f t="shared" si="294"/>
        <v xml:space="preserve"> </v>
      </c>
      <c r="L249" s="48" t="str">
        <f t="shared" si="295"/>
        <v xml:space="preserve"> </v>
      </c>
      <c r="M249" s="48">
        <f t="shared" si="296"/>
        <v>1.238425925925926E-2</v>
      </c>
      <c r="N249" s="48" t="str">
        <f t="shared" si="297"/>
        <v xml:space="preserve"> </v>
      </c>
      <c r="O249" s="48" t="str">
        <f t="shared" si="298"/>
        <v xml:space="preserve"> </v>
      </c>
      <c r="P249" s="48" t="str">
        <f t="shared" si="299"/>
        <v xml:space="preserve"> </v>
      </c>
      <c r="Q249" s="48" t="str">
        <f t="shared" si="300"/>
        <v xml:space="preserve"> </v>
      </c>
      <c r="R249" s="48" t="str">
        <f t="shared" si="285"/>
        <v xml:space="preserve"> </v>
      </c>
      <c r="S249" s="48" t="str">
        <f t="shared" si="286"/>
        <v xml:space="preserve"> </v>
      </c>
      <c r="T249" s="48" t="str">
        <f t="shared" si="287"/>
        <v xml:space="preserve"> </v>
      </c>
      <c r="U249" s="48" t="str">
        <f t="shared" si="288"/>
        <v xml:space="preserve"> </v>
      </c>
      <c r="V249" s="93">
        <f t="shared" si="301"/>
        <v>1.238425925925926E-2</v>
      </c>
      <c r="W249" s="82">
        <f t="shared" si="302"/>
        <v>1</v>
      </c>
      <c r="X249" s="99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>
        <v>1.238425925925926E-2</v>
      </c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31"/>
      <c r="KL249" s="31"/>
      <c r="KM249" s="31"/>
      <c r="KN249" s="31"/>
      <c r="KO249" s="31"/>
      <c r="KP249" s="31"/>
      <c r="KQ249" s="31"/>
      <c r="KR249" s="31"/>
      <c r="KS249" s="31"/>
      <c r="KT249" s="31"/>
      <c r="KU249" s="31"/>
      <c r="KV249" s="31"/>
      <c r="KW249" s="31"/>
      <c r="KX249" s="31"/>
      <c r="KY249" s="31"/>
      <c r="KZ249" s="31"/>
      <c r="LA249" s="31"/>
      <c r="LB249" s="31"/>
      <c r="LC249" s="31"/>
      <c r="LD249" s="31"/>
      <c r="LE249" s="31"/>
      <c r="LF249" s="31"/>
      <c r="LG249" s="31"/>
      <c r="LH249" s="31"/>
      <c r="LI249" s="31"/>
      <c r="LJ249" s="31"/>
      <c r="LK249" s="31"/>
      <c r="LL249" s="31"/>
      <c r="LM249" s="31"/>
      <c r="LN249" s="31"/>
      <c r="LO249" s="31"/>
      <c r="LP249" s="31"/>
      <c r="LQ249" s="31"/>
      <c r="LR249" s="31"/>
      <c r="LS249" s="31"/>
      <c r="LT249" s="31"/>
      <c r="LU249" s="31"/>
      <c r="LV249" s="31"/>
      <c r="LW249" s="31"/>
      <c r="LX249" s="31"/>
      <c r="LY249" s="31"/>
      <c r="LZ249" s="31"/>
      <c r="MA249" s="31"/>
      <c r="MB249" s="31"/>
      <c r="MC249" s="31"/>
      <c r="MD249" s="31"/>
      <c r="ME249" s="31"/>
      <c r="MF249" s="31"/>
      <c r="MG249" s="31"/>
      <c r="MH249" s="31"/>
      <c r="MI249" s="31"/>
      <c r="MJ249" s="31"/>
      <c r="MK249" s="31"/>
      <c r="ML249" s="31"/>
      <c r="MM249" s="31"/>
      <c r="MN249" s="31"/>
      <c r="MO249" s="31"/>
      <c r="MP249" s="31"/>
      <c r="MQ249" s="31"/>
      <c r="MR249" s="31"/>
      <c r="MS249" s="31"/>
      <c r="MT249" s="31"/>
      <c r="MU249" s="31"/>
      <c r="MV249" s="31"/>
      <c r="MW249" s="31"/>
      <c r="MX249" s="31"/>
      <c r="MY249" s="31"/>
      <c r="MZ249" s="31"/>
      <c r="NA249" s="31"/>
      <c r="NB249" s="31"/>
      <c r="NC249" s="31"/>
      <c r="ND249" s="31"/>
      <c r="NE249" s="31"/>
      <c r="NF249" s="31"/>
      <c r="NG249" s="31"/>
      <c r="NH249" s="31"/>
      <c r="NI249" s="31"/>
      <c r="NJ249" s="31"/>
      <c r="NK249" s="31"/>
      <c r="NL249" s="31"/>
      <c r="NM249" s="31"/>
      <c r="NN249" s="31"/>
      <c r="NO249" s="31"/>
      <c r="NP249" s="31"/>
      <c r="NQ249" s="31"/>
      <c r="NR249" s="31"/>
      <c r="NS249" s="31"/>
      <c r="NT249" s="31"/>
      <c r="NU249" s="31"/>
      <c r="NV249" s="31"/>
      <c r="NW249" s="31"/>
      <c r="NX249" s="31"/>
      <c r="NY249" s="31"/>
      <c r="NZ249" s="31"/>
      <c r="OA249" s="31"/>
      <c r="OB249" s="31"/>
      <c r="OC249" s="31"/>
      <c r="OD249" s="31"/>
      <c r="OE249" s="31"/>
      <c r="OF249" s="31"/>
      <c r="OG249" s="31"/>
      <c r="OH249" s="31"/>
      <c r="OI249" s="31"/>
      <c r="OJ249" s="31"/>
      <c r="OK249" s="31"/>
      <c r="OL249" s="31"/>
      <c r="OM249" s="31"/>
      <c r="ON249" s="31"/>
      <c r="OO249" s="31"/>
    </row>
    <row r="250" spans="1:405" x14ac:dyDescent="0.2">
      <c r="A250" s="80" t="s">
        <v>6</v>
      </c>
      <c r="B250" s="104" t="s">
        <v>114</v>
      </c>
      <c r="C250" s="104"/>
      <c r="D250" s="104"/>
      <c r="E250" s="47" t="s">
        <v>127</v>
      </c>
      <c r="F250" s="48" t="str">
        <f t="shared" ref="F250:F251" si="303">IF(ISERROR(AVERAGE(Y250:AD250))," ",AVERAGE(Y250:AD250))</f>
        <v xml:space="preserve"> </v>
      </c>
      <c r="G250" s="48" t="str">
        <f t="shared" ref="G250:G251" si="304">IF(ISERROR(AVERAGE(AE250:AW250))," ",AVERAGE(AE250:AW250))</f>
        <v xml:space="preserve"> </v>
      </c>
      <c r="H250" s="48" t="str">
        <f t="shared" ref="H250:H251" si="305">IF(ISERROR(AVERAGE(AY250:BX250))," ",AVERAGE(AY250:BX250))</f>
        <v xml:space="preserve"> </v>
      </c>
      <c r="I250" s="48" t="str">
        <f t="shared" ref="I250:I251" si="306">IF(ISERROR(AVERAGE(BY250:CN250))," ",AVERAGE(BY250:CN250))</f>
        <v xml:space="preserve"> </v>
      </c>
      <c r="J250" s="48" t="str">
        <f t="shared" ref="J250:J251" si="307">IF(ISERROR(AVERAGE(CQ250:DM250))," ",AVERAGE(CQ250:DM250))</f>
        <v xml:space="preserve"> </v>
      </c>
      <c r="K250" s="48" t="str">
        <f t="shared" ref="K250:K251" si="308">IF(ISERROR(AVERAGE(DN250:EK250))," ",AVERAGE(DN250:EK250))</f>
        <v xml:space="preserve"> </v>
      </c>
      <c r="L250" s="48" t="str">
        <f t="shared" ref="L250:L251" si="309">IF(ISERROR(AVERAGE(EL250:FG250))," ",AVERAGE(EL250:FG250))</f>
        <v xml:space="preserve"> </v>
      </c>
      <c r="M250" s="48" t="str">
        <f t="shared" ref="M250:M251" si="310">IF(ISERROR(AVERAGE(FH250:GG250))," ",AVERAGE(FH250:GG250))</f>
        <v xml:space="preserve"> </v>
      </c>
      <c r="N250" s="48" t="str">
        <f t="shared" ref="N250:N251" si="311">IF(ISERROR(AVERAGE(GH250:HG250))," ",AVERAGE(GH250:HG250))</f>
        <v xml:space="preserve"> </v>
      </c>
      <c r="O250" s="48" t="str">
        <f t="shared" ref="O250:O251" si="312">IF(ISERROR(AVERAGE(HH250:IG250))," ",AVERAGE(HH250:IG250))</f>
        <v xml:space="preserve"> </v>
      </c>
      <c r="P250" s="48" t="str">
        <f t="shared" ref="P250:P251" si="313">IF(ISERROR(AVERAGE(IH250:JE250))," ",AVERAGE(IH250:JE250))</f>
        <v xml:space="preserve"> </v>
      </c>
      <c r="Q250" s="48">
        <f t="shared" ref="Q250:Q251" si="314">IF(ISERROR(AVERAGE(JG250:KI250))," ",AVERAGE(JG250:KI250))</f>
        <v>1.252314814814815E-2</v>
      </c>
      <c r="R250" s="48" t="str">
        <f t="shared" ref="R250:R251" si="315">IF(ISERROR(AVERAGE(KJ250:LH250))," ",AVERAGE(KJ250:LH250))</f>
        <v xml:space="preserve"> </v>
      </c>
      <c r="S250" s="48">
        <f t="shared" ref="S250:S251" si="316">IF(ISERROR(AVERAGE(LI250:MK250))," ",AVERAGE(LI250:MK250))</f>
        <v>1.2957175925925928E-2</v>
      </c>
      <c r="T250" s="48" t="str">
        <f t="shared" ref="T250:T251" si="317">IF(ISERROR(AVERAGE(MK250:NL250))," ",AVERAGE(MK250:NL250))</f>
        <v xml:space="preserve"> </v>
      </c>
      <c r="U250" s="48" t="str">
        <f t="shared" si="288"/>
        <v xml:space="preserve"> </v>
      </c>
      <c r="V250" s="93">
        <f t="shared" ref="V250:V251" si="318">IF(MIN(Y250:TB250)=0," ",MIN(Y250:TB250))</f>
        <v>1.252314814814815E-2</v>
      </c>
      <c r="W250" s="82">
        <f t="shared" ref="W250:W251" si="319">COUNTA(Y250:TB250)</f>
        <v>3</v>
      </c>
      <c r="X250" s="99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>
        <v>1.252314814814815E-2</v>
      </c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1"/>
      <c r="KK250" s="31"/>
      <c r="KL250" s="31"/>
      <c r="KM250" s="31"/>
      <c r="KN250" s="31"/>
      <c r="KO250" s="31"/>
      <c r="KP250" s="31"/>
      <c r="KQ250" s="31"/>
      <c r="KR250" s="31"/>
      <c r="KS250" s="31"/>
      <c r="KT250" s="31"/>
      <c r="KU250" s="31"/>
      <c r="KV250" s="31"/>
      <c r="KW250" s="31"/>
      <c r="KX250" s="31"/>
      <c r="KY250" s="31"/>
      <c r="KZ250" s="31"/>
      <c r="LA250" s="31"/>
      <c r="LB250" s="31"/>
      <c r="LC250" s="31"/>
      <c r="LD250" s="31"/>
      <c r="LE250" s="31"/>
      <c r="LF250" s="31"/>
      <c r="LG250" s="31"/>
      <c r="LH250" s="31"/>
      <c r="LI250" s="31"/>
      <c r="LJ250" s="31"/>
      <c r="LK250" s="31"/>
      <c r="LL250" s="31"/>
      <c r="LM250" s="31"/>
      <c r="LN250" s="31"/>
      <c r="LO250" s="31"/>
      <c r="LP250" s="31"/>
      <c r="LQ250" s="31"/>
      <c r="LR250" s="31">
        <v>1.2662037037037039E-2</v>
      </c>
      <c r="LS250" s="31"/>
      <c r="LT250" s="31">
        <v>1.3252314814814814E-2</v>
      </c>
      <c r="LU250" s="31"/>
      <c r="LV250" s="31"/>
      <c r="LW250" s="31"/>
      <c r="LX250" s="31"/>
      <c r="LY250" s="31"/>
      <c r="LZ250" s="31"/>
      <c r="MA250" s="31"/>
      <c r="MB250" s="31"/>
      <c r="MC250" s="31"/>
      <c r="MD250" s="31"/>
      <c r="ME250" s="31"/>
      <c r="MF250" s="31"/>
      <c r="MG250" s="31"/>
      <c r="MH250" s="31"/>
      <c r="MI250" s="31"/>
      <c r="MJ250" s="31"/>
      <c r="MK250" s="31"/>
      <c r="ML250" s="31"/>
      <c r="MM250" s="31"/>
      <c r="MN250" s="31"/>
      <c r="MO250" s="31"/>
      <c r="MP250" s="31"/>
      <c r="MQ250" s="31"/>
      <c r="MR250" s="31"/>
      <c r="MS250" s="31"/>
      <c r="MT250" s="31"/>
      <c r="MU250" s="31"/>
      <c r="MV250" s="31"/>
      <c r="MW250" s="31"/>
      <c r="MX250" s="31"/>
      <c r="MY250" s="31"/>
      <c r="MZ250" s="31"/>
      <c r="NA250" s="31"/>
      <c r="NB250" s="31"/>
      <c r="NC250" s="31"/>
      <c r="ND250" s="31"/>
      <c r="NE250" s="31"/>
      <c r="NF250" s="31"/>
      <c r="NG250" s="31"/>
      <c r="NH250" s="31"/>
      <c r="NI250" s="31"/>
      <c r="NJ250" s="31"/>
      <c r="NK250" s="31"/>
      <c r="NL250" s="31"/>
      <c r="NM250" s="31"/>
      <c r="NN250" s="31"/>
      <c r="NO250" s="31"/>
      <c r="NP250" s="31"/>
      <c r="NQ250" s="31"/>
      <c r="NR250" s="31"/>
      <c r="NS250" s="31"/>
      <c r="NT250" s="31"/>
      <c r="NU250" s="31"/>
      <c r="NV250" s="31"/>
      <c r="NW250" s="31"/>
      <c r="NX250" s="31"/>
      <c r="NY250" s="31"/>
      <c r="NZ250" s="31"/>
      <c r="OA250" s="31"/>
      <c r="OB250" s="31"/>
      <c r="OC250" s="31"/>
      <c r="OD250" s="31"/>
      <c r="OE250" s="31"/>
      <c r="OF250" s="31"/>
      <c r="OG250" s="31"/>
      <c r="OH250" s="31"/>
      <c r="OI250" s="31"/>
      <c r="OJ250" s="31"/>
      <c r="OK250" s="31"/>
      <c r="OL250" s="31"/>
      <c r="OM250" s="31"/>
      <c r="ON250" s="31"/>
      <c r="OO250" s="31"/>
    </row>
    <row r="251" spans="1:405" x14ac:dyDescent="0.2">
      <c r="A251" s="80" t="s">
        <v>6</v>
      </c>
      <c r="B251" s="104" t="s">
        <v>38</v>
      </c>
      <c r="C251" s="104"/>
      <c r="D251" s="104"/>
      <c r="E251" s="47" t="s">
        <v>127</v>
      </c>
      <c r="F251" s="48" t="str">
        <f t="shared" si="303"/>
        <v xml:space="preserve"> </v>
      </c>
      <c r="G251" s="48" t="str">
        <f t="shared" si="304"/>
        <v xml:space="preserve"> </v>
      </c>
      <c r="H251" s="48" t="str">
        <f t="shared" si="305"/>
        <v xml:space="preserve"> </v>
      </c>
      <c r="I251" s="48" t="str">
        <f t="shared" si="306"/>
        <v xml:space="preserve"> </v>
      </c>
      <c r="J251" s="48" t="str">
        <f t="shared" si="307"/>
        <v xml:space="preserve"> </v>
      </c>
      <c r="K251" s="48" t="str">
        <f t="shared" si="308"/>
        <v xml:space="preserve"> </v>
      </c>
      <c r="L251" s="48" t="str">
        <f t="shared" si="309"/>
        <v xml:space="preserve"> </v>
      </c>
      <c r="M251" s="48" t="str">
        <f t="shared" si="310"/>
        <v xml:space="preserve"> </v>
      </c>
      <c r="N251" s="48" t="str">
        <f t="shared" si="311"/>
        <v xml:space="preserve"> </v>
      </c>
      <c r="O251" s="48" t="str">
        <f t="shared" si="312"/>
        <v xml:space="preserve"> </v>
      </c>
      <c r="P251" s="48" t="str">
        <f t="shared" si="313"/>
        <v xml:space="preserve"> </v>
      </c>
      <c r="Q251" s="48" t="str">
        <f t="shared" si="314"/>
        <v xml:space="preserve"> </v>
      </c>
      <c r="R251" s="48" t="str">
        <f t="shared" si="315"/>
        <v xml:space="preserve"> </v>
      </c>
      <c r="S251" s="48" t="str">
        <f t="shared" si="316"/>
        <v xml:space="preserve"> </v>
      </c>
      <c r="T251" s="48">
        <f t="shared" si="317"/>
        <v>1.2656249999999999E-2</v>
      </c>
      <c r="U251" s="48" t="str">
        <f t="shared" ref="U251" si="320">IF(ISERROR(AVERAGE(NO251:OO251))," ",AVERAGE(NO251:OO251))</f>
        <v xml:space="preserve"> </v>
      </c>
      <c r="V251" s="93">
        <f t="shared" si="318"/>
        <v>1.2638888888888889E-2</v>
      </c>
      <c r="W251" s="82">
        <f t="shared" si="319"/>
        <v>2</v>
      </c>
      <c r="X251" s="99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>
        <v>1.2673611111111109E-2</v>
      </c>
      <c r="MX251" s="31"/>
      <c r="MY251" s="31"/>
      <c r="MZ251" s="31"/>
      <c r="NA251" s="31"/>
      <c r="NB251" s="31"/>
      <c r="NC251" s="31"/>
      <c r="ND251" s="31"/>
      <c r="NE251" s="31">
        <v>1.2638888888888889E-2</v>
      </c>
      <c r="NF251" s="31"/>
      <c r="NG251" s="31"/>
      <c r="NH251" s="31"/>
      <c r="NI251" s="31"/>
      <c r="NJ251" s="31"/>
      <c r="NK251" s="31"/>
      <c r="NL251" s="31"/>
      <c r="NM251" s="31"/>
      <c r="NN251" s="31"/>
      <c r="NO251" s="31"/>
      <c r="NP251" s="31"/>
      <c r="NQ251" s="31"/>
      <c r="NR251" s="31"/>
      <c r="NS251" s="31"/>
      <c r="NT251" s="31"/>
      <c r="NU251" s="31"/>
      <c r="NV251" s="31"/>
      <c r="NW251" s="31"/>
      <c r="NX251" s="31"/>
      <c r="NY251" s="31"/>
      <c r="NZ251" s="31"/>
      <c r="OA251" s="31"/>
      <c r="OB251" s="31"/>
      <c r="OC251" s="31"/>
      <c r="OD251" s="31"/>
      <c r="OE251" s="31"/>
      <c r="OF251" s="31"/>
      <c r="OG251" s="31"/>
      <c r="OH251" s="31"/>
      <c r="OI251" s="31"/>
      <c r="OJ251" s="31"/>
      <c r="OK251" s="31"/>
      <c r="OL251" s="31"/>
      <c r="OM251" s="31"/>
      <c r="ON251" s="31"/>
      <c r="OO251" s="31"/>
    </row>
    <row r="252" spans="1:405" x14ac:dyDescent="0.2">
      <c r="A252" s="80" t="s">
        <v>38</v>
      </c>
      <c r="B252" s="104" t="s">
        <v>83</v>
      </c>
      <c r="C252" s="104"/>
      <c r="D252" s="104"/>
      <c r="E252" s="47" t="s">
        <v>127</v>
      </c>
      <c r="F252" s="48" t="str">
        <f t="shared" si="289"/>
        <v xml:space="preserve"> </v>
      </c>
      <c r="G252" s="48" t="str">
        <f t="shared" si="290"/>
        <v xml:space="preserve"> </v>
      </c>
      <c r="H252" s="48" t="str">
        <f t="shared" si="291"/>
        <v xml:space="preserve"> </v>
      </c>
      <c r="I252" s="48" t="str">
        <f t="shared" si="292"/>
        <v xml:space="preserve"> </v>
      </c>
      <c r="J252" s="48" t="str">
        <f t="shared" si="293"/>
        <v xml:space="preserve"> </v>
      </c>
      <c r="K252" s="48" t="str">
        <f t="shared" si="294"/>
        <v xml:space="preserve"> </v>
      </c>
      <c r="L252" s="48" t="str">
        <f t="shared" si="295"/>
        <v xml:space="preserve"> </v>
      </c>
      <c r="M252" s="48" t="str">
        <f t="shared" si="296"/>
        <v xml:space="preserve"> </v>
      </c>
      <c r="N252" s="48" t="str">
        <f t="shared" si="297"/>
        <v xml:space="preserve"> </v>
      </c>
      <c r="O252" s="48" t="str">
        <f t="shared" si="298"/>
        <v xml:space="preserve"> </v>
      </c>
      <c r="P252" s="48" t="str">
        <f t="shared" si="299"/>
        <v xml:space="preserve"> </v>
      </c>
      <c r="Q252" s="48" t="str">
        <f t="shared" si="300"/>
        <v xml:space="preserve"> </v>
      </c>
      <c r="R252" s="48" t="str">
        <f t="shared" si="285"/>
        <v xml:space="preserve"> </v>
      </c>
      <c r="S252" s="48" t="str">
        <f t="shared" si="286"/>
        <v xml:space="preserve"> </v>
      </c>
      <c r="T252" s="48" t="str">
        <f t="shared" si="287"/>
        <v xml:space="preserve"> </v>
      </c>
      <c r="U252" s="48">
        <f t="shared" si="288"/>
        <v>1.4386574074074072E-2</v>
      </c>
      <c r="V252" s="93">
        <f t="shared" si="301"/>
        <v>1.3900462962962962E-2</v>
      </c>
      <c r="W252" s="82">
        <f t="shared" si="302"/>
        <v>2</v>
      </c>
      <c r="X252" s="99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  <c r="JD252" s="31"/>
      <c r="JE252" s="31"/>
      <c r="JF252" s="31"/>
      <c r="JG252" s="31"/>
      <c r="JH252" s="31"/>
      <c r="JI252" s="31"/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31"/>
      <c r="KD252" s="31"/>
      <c r="KE252" s="31"/>
      <c r="KF252" s="31"/>
      <c r="KG252" s="31"/>
      <c r="KH252" s="31"/>
      <c r="KI252" s="31"/>
      <c r="KJ252" s="31"/>
      <c r="KK252" s="31"/>
      <c r="KL252" s="31"/>
      <c r="KM252" s="31"/>
      <c r="KN252" s="31"/>
      <c r="KO252" s="31"/>
      <c r="KP252" s="31"/>
      <c r="KQ252" s="31"/>
      <c r="KR252" s="31"/>
      <c r="KS252" s="31"/>
      <c r="KT252" s="31"/>
      <c r="KU252" s="31"/>
      <c r="KV252" s="31"/>
      <c r="KW252" s="31"/>
      <c r="KX252" s="31"/>
      <c r="KY252" s="31"/>
      <c r="KZ252" s="31"/>
      <c r="LA252" s="31"/>
      <c r="LB252" s="31"/>
      <c r="LC252" s="31"/>
      <c r="LD252" s="31"/>
      <c r="LE252" s="31"/>
      <c r="LF252" s="31"/>
      <c r="LG252" s="31"/>
      <c r="LH252" s="31"/>
      <c r="LI252" s="31"/>
      <c r="LJ252" s="31"/>
      <c r="LK252" s="31"/>
      <c r="LL252" s="31"/>
      <c r="LM252" s="31"/>
      <c r="LN252" s="31"/>
      <c r="LO252" s="31"/>
      <c r="LP252" s="31"/>
      <c r="LQ252" s="31"/>
      <c r="LR252" s="31"/>
      <c r="LS252" s="31"/>
      <c r="LT252" s="31"/>
      <c r="LU252" s="31"/>
      <c r="LV252" s="31"/>
      <c r="LW252" s="31"/>
      <c r="LX252" s="31"/>
      <c r="LY252" s="31"/>
      <c r="LZ252" s="31"/>
      <c r="MA252" s="31"/>
      <c r="MB252" s="31"/>
      <c r="MC252" s="31"/>
      <c r="MD252" s="31"/>
      <c r="ME252" s="31"/>
      <c r="MF252" s="31"/>
      <c r="MG252" s="31"/>
      <c r="MH252" s="31"/>
      <c r="MI252" s="31"/>
      <c r="MJ252" s="31"/>
      <c r="MK252" s="31"/>
      <c r="ML252" s="31"/>
      <c r="MM252" s="31"/>
      <c r="MN252" s="31"/>
      <c r="MO252" s="31"/>
      <c r="MP252" s="31"/>
      <c r="MQ252" s="31"/>
      <c r="MR252" s="31"/>
      <c r="MS252" s="31"/>
      <c r="MT252" s="31"/>
      <c r="MU252" s="31"/>
      <c r="MV252" s="31"/>
      <c r="MW252" s="31"/>
      <c r="MX252" s="31"/>
      <c r="MY252" s="31"/>
      <c r="MZ252" s="31"/>
      <c r="NA252" s="31"/>
      <c r="NB252" s="31"/>
      <c r="NC252" s="31"/>
      <c r="ND252" s="31"/>
      <c r="NE252" s="31"/>
      <c r="NF252" s="31"/>
      <c r="NG252" s="31"/>
      <c r="NH252" s="31"/>
      <c r="NI252" s="31"/>
      <c r="NJ252" s="31"/>
      <c r="NK252" s="31"/>
      <c r="NL252" s="31"/>
      <c r="NM252" s="31"/>
      <c r="NN252" s="31"/>
      <c r="NO252" s="31"/>
      <c r="NP252" s="31"/>
      <c r="NQ252" s="31"/>
      <c r="NR252" s="31"/>
      <c r="NS252" s="31"/>
      <c r="NT252" s="31"/>
      <c r="NU252" s="31"/>
      <c r="NV252" s="31"/>
      <c r="NW252" s="31"/>
      <c r="NX252" s="31"/>
      <c r="NY252" s="31"/>
      <c r="NZ252" s="31"/>
      <c r="OA252" s="31"/>
      <c r="OB252" s="31">
        <v>1.4872685185185185E-2</v>
      </c>
      <c r="OC252" s="31">
        <v>1.3900462962962962E-2</v>
      </c>
      <c r="OD252" s="31"/>
      <c r="OE252" s="31"/>
      <c r="OF252" s="31"/>
      <c r="OG252" s="31"/>
      <c r="OH252" s="31"/>
      <c r="OI252" s="31"/>
      <c r="OJ252" s="31"/>
      <c r="OK252" s="31"/>
      <c r="OL252" s="31"/>
      <c r="OM252" s="31"/>
      <c r="ON252" s="31"/>
      <c r="OO252" s="31"/>
    </row>
    <row r="253" spans="1:405" hidden="1" x14ac:dyDescent="0.2">
      <c r="A253" s="80" t="s">
        <v>99</v>
      </c>
      <c r="B253" s="104" t="s">
        <v>162</v>
      </c>
      <c r="C253" s="104"/>
      <c r="D253" s="104"/>
      <c r="E253" s="47" t="s">
        <v>127</v>
      </c>
      <c r="F253" s="48" t="str">
        <f t="shared" si="289"/>
        <v xml:space="preserve"> </v>
      </c>
      <c r="G253" s="48" t="str">
        <f t="shared" si="290"/>
        <v xml:space="preserve"> </v>
      </c>
      <c r="H253" s="48" t="str">
        <f t="shared" si="291"/>
        <v xml:space="preserve"> </v>
      </c>
      <c r="I253" s="48" t="str">
        <f t="shared" si="292"/>
        <v xml:space="preserve"> </v>
      </c>
      <c r="J253" s="48" t="str">
        <f t="shared" si="293"/>
        <v xml:space="preserve"> </v>
      </c>
      <c r="K253" s="48" t="str">
        <f t="shared" si="294"/>
        <v xml:space="preserve"> </v>
      </c>
      <c r="L253" s="48" t="str">
        <f t="shared" si="295"/>
        <v xml:space="preserve"> </v>
      </c>
      <c r="M253" s="48" t="str">
        <f t="shared" si="296"/>
        <v xml:space="preserve"> </v>
      </c>
      <c r="N253" s="48">
        <f t="shared" si="297"/>
        <v>1.2893518518518519E-2</v>
      </c>
      <c r="O253" s="48" t="str">
        <f t="shared" si="298"/>
        <v xml:space="preserve"> </v>
      </c>
      <c r="P253" s="48" t="str">
        <f t="shared" si="299"/>
        <v xml:space="preserve"> </v>
      </c>
      <c r="Q253" s="48" t="str">
        <f t="shared" si="300"/>
        <v xml:space="preserve"> </v>
      </c>
      <c r="R253" s="48" t="str">
        <f t="shared" si="285"/>
        <v xml:space="preserve"> </v>
      </c>
      <c r="S253" s="48" t="str">
        <f t="shared" si="286"/>
        <v xml:space="preserve"> </v>
      </c>
      <c r="T253" s="48" t="str">
        <f t="shared" si="287"/>
        <v xml:space="preserve"> </v>
      </c>
      <c r="U253" s="48" t="str">
        <f t="shared" si="288"/>
        <v xml:space="preserve"> </v>
      </c>
      <c r="V253" s="93">
        <f t="shared" si="301"/>
        <v>1.2893518518518519E-2</v>
      </c>
      <c r="W253" s="82">
        <f t="shared" si="302"/>
        <v>2</v>
      </c>
      <c r="X253" s="99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 t="s">
        <v>164</v>
      </c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>
        <v>1.2893518518518519E-2</v>
      </c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/>
      <c r="JC253" s="31"/>
      <c r="JD253" s="31"/>
      <c r="JE253" s="31"/>
      <c r="JF253" s="31"/>
      <c r="JG253" s="31"/>
      <c r="JH253" s="31"/>
      <c r="JI253" s="31"/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31"/>
      <c r="KD253" s="31"/>
      <c r="KE253" s="31"/>
      <c r="KF253" s="31"/>
      <c r="KG253" s="31"/>
      <c r="KH253" s="31"/>
      <c r="KI253" s="31"/>
      <c r="KJ253" s="31"/>
      <c r="KK253" s="31"/>
      <c r="KL253" s="31"/>
      <c r="KM253" s="31"/>
      <c r="KN253" s="31"/>
      <c r="KO253" s="31"/>
      <c r="KP253" s="31"/>
      <c r="KQ253" s="31"/>
      <c r="KR253" s="31"/>
      <c r="KS253" s="31"/>
      <c r="KT253" s="31"/>
      <c r="KU253" s="31"/>
      <c r="KV253" s="31"/>
      <c r="KW253" s="31"/>
      <c r="KX253" s="31"/>
      <c r="KY253" s="31"/>
      <c r="KZ253" s="31"/>
      <c r="LA253" s="31"/>
      <c r="LB253" s="31"/>
      <c r="LC253" s="31"/>
      <c r="LD253" s="31"/>
      <c r="LE253" s="31"/>
      <c r="LF253" s="31"/>
      <c r="LG253" s="31"/>
      <c r="LH253" s="31"/>
      <c r="LI253" s="31"/>
      <c r="LJ253" s="31"/>
      <c r="LK253" s="31"/>
      <c r="LL253" s="31"/>
      <c r="LM253" s="31"/>
      <c r="LN253" s="31"/>
      <c r="LO253" s="31"/>
      <c r="LP253" s="31"/>
      <c r="LQ253" s="31"/>
      <c r="LR253" s="31"/>
      <c r="LS253" s="31"/>
      <c r="LT253" s="31"/>
      <c r="LU253" s="31"/>
      <c r="LV253" s="31"/>
      <c r="LW253" s="31"/>
      <c r="LX253" s="31"/>
      <c r="LY253" s="31"/>
      <c r="LZ253" s="31"/>
      <c r="MA253" s="31"/>
      <c r="MB253" s="31"/>
      <c r="MC253" s="31"/>
      <c r="MD253" s="31"/>
      <c r="ME253" s="31"/>
      <c r="MF253" s="31"/>
      <c r="MG253" s="31"/>
      <c r="MH253" s="31"/>
      <c r="MI253" s="31"/>
      <c r="MJ253" s="31"/>
      <c r="MK253" s="31"/>
      <c r="ML253" s="31"/>
      <c r="MM253" s="31"/>
      <c r="MN253" s="31"/>
      <c r="MO253" s="31"/>
      <c r="MP253" s="31"/>
      <c r="MQ253" s="31"/>
      <c r="MR253" s="31"/>
      <c r="MS253" s="31"/>
      <c r="MT253" s="31"/>
      <c r="MU253" s="31"/>
      <c r="MV253" s="31"/>
      <c r="MW253" s="31"/>
      <c r="MX253" s="31"/>
      <c r="MY253" s="31"/>
      <c r="MZ253" s="31"/>
      <c r="NA253" s="31"/>
      <c r="NB253" s="31"/>
      <c r="NC253" s="31"/>
      <c r="ND253" s="31"/>
      <c r="NE253" s="31"/>
      <c r="NF253" s="31"/>
      <c r="NG253" s="31"/>
      <c r="NH253" s="31"/>
      <c r="NI253" s="31"/>
      <c r="NJ253" s="31"/>
      <c r="NK253" s="31"/>
      <c r="NL253" s="31"/>
      <c r="NM253" s="31"/>
      <c r="NN253" s="31"/>
      <c r="NO253" s="31"/>
      <c r="NP253" s="31"/>
      <c r="NQ253" s="31"/>
      <c r="NR253" s="31"/>
      <c r="NS253" s="31"/>
      <c r="NT253" s="31"/>
      <c r="NU253" s="31"/>
      <c r="NV253" s="31"/>
      <c r="NW253" s="31"/>
      <c r="NX253" s="31"/>
      <c r="NY253" s="31"/>
      <c r="NZ253" s="31"/>
      <c r="OA253" s="31"/>
      <c r="OB253" s="31"/>
      <c r="OC253" s="31"/>
      <c r="OD253" s="31"/>
      <c r="OE253" s="31"/>
      <c r="OF253" s="31"/>
      <c r="OG253" s="31"/>
      <c r="OH253" s="31"/>
      <c r="OI253" s="31"/>
      <c r="OJ253" s="31"/>
      <c r="OK253" s="31"/>
      <c r="OL253" s="31"/>
      <c r="OM253" s="31"/>
      <c r="ON253" s="31"/>
      <c r="OO253" s="31"/>
    </row>
    <row r="254" spans="1:405" hidden="1" x14ac:dyDescent="0.2">
      <c r="A254" s="80" t="s">
        <v>67</v>
      </c>
      <c r="B254" s="104" t="s">
        <v>135</v>
      </c>
      <c r="C254" s="104"/>
      <c r="D254" s="104"/>
      <c r="E254" s="47" t="s">
        <v>127</v>
      </c>
      <c r="F254" s="48" t="str">
        <f t="shared" si="289"/>
        <v xml:space="preserve"> </v>
      </c>
      <c r="G254" s="48" t="str">
        <f t="shared" si="290"/>
        <v xml:space="preserve"> </v>
      </c>
      <c r="H254" s="48" t="str">
        <f t="shared" si="291"/>
        <v xml:space="preserve"> </v>
      </c>
      <c r="I254" s="48" t="str">
        <f t="shared" si="292"/>
        <v xml:space="preserve"> </v>
      </c>
      <c r="J254" s="48" t="str">
        <f t="shared" si="293"/>
        <v xml:space="preserve"> </v>
      </c>
      <c r="K254" s="48" t="str">
        <f t="shared" si="294"/>
        <v xml:space="preserve"> </v>
      </c>
      <c r="L254" s="48" t="str">
        <f t="shared" si="295"/>
        <v xml:space="preserve"> </v>
      </c>
      <c r="M254" s="48" t="str">
        <f t="shared" si="296"/>
        <v xml:space="preserve"> </v>
      </c>
      <c r="N254" s="48">
        <f t="shared" si="297"/>
        <v>1.3136574074074077E-2</v>
      </c>
      <c r="O254" s="48" t="str">
        <f t="shared" si="298"/>
        <v xml:space="preserve"> </v>
      </c>
      <c r="P254" s="48" t="str">
        <f t="shared" si="299"/>
        <v xml:space="preserve"> </v>
      </c>
      <c r="Q254" s="48" t="str">
        <f t="shared" si="300"/>
        <v xml:space="preserve"> </v>
      </c>
      <c r="R254" s="48" t="str">
        <f t="shared" si="285"/>
        <v xml:space="preserve"> </v>
      </c>
      <c r="S254" s="48" t="str">
        <f t="shared" si="286"/>
        <v xml:space="preserve"> </v>
      </c>
      <c r="T254" s="48" t="str">
        <f t="shared" si="287"/>
        <v xml:space="preserve"> </v>
      </c>
      <c r="U254" s="48" t="str">
        <f t="shared" si="288"/>
        <v xml:space="preserve"> </v>
      </c>
      <c r="V254" s="93">
        <f t="shared" si="301"/>
        <v>1.3136574074074077E-2</v>
      </c>
      <c r="W254" s="82">
        <f t="shared" si="302"/>
        <v>1</v>
      </c>
      <c r="X254" s="99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>
        <v>1.3136574074074077E-2</v>
      </c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  <c r="IW254" s="31"/>
      <c r="IX254" s="31"/>
      <c r="IY254" s="31"/>
      <c r="IZ254" s="31"/>
      <c r="JA254" s="31"/>
      <c r="JB254" s="31"/>
      <c r="JC254" s="31"/>
      <c r="JD254" s="31"/>
      <c r="JE254" s="31"/>
      <c r="JF254" s="31"/>
      <c r="JG254" s="31"/>
      <c r="JH254" s="31"/>
      <c r="JI254" s="31"/>
      <c r="JJ254" s="31"/>
      <c r="JK254" s="31"/>
      <c r="JL254" s="31"/>
      <c r="JM254" s="31"/>
      <c r="JN254" s="31"/>
      <c r="JO254" s="31"/>
      <c r="JP254" s="31"/>
      <c r="JQ254" s="31"/>
      <c r="JR254" s="31"/>
      <c r="JS254" s="31"/>
      <c r="JT254" s="31"/>
      <c r="JU254" s="31"/>
      <c r="JV254" s="31"/>
      <c r="JW254" s="31"/>
      <c r="JX254" s="31"/>
      <c r="JY254" s="31"/>
      <c r="JZ254" s="31"/>
      <c r="KA254" s="31"/>
      <c r="KB254" s="31"/>
      <c r="KC254" s="31"/>
      <c r="KD254" s="31"/>
      <c r="KE254" s="31"/>
      <c r="KF254" s="31"/>
      <c r="KG254" s="31"/>
      <c r="KH254" s="31"/>
      <c r="KI254" s="31"/>
      <c r="KJ254" s="31"/>
      <c r="KK254" s="31"/>
      <c r="KL254" s="31"/>
      <c r="KM254" s="31"/>
      <c r="KN254" s="31"/>
      <c r="KO254" s="31"/>
      <c r="KP254" s="31"/>
      <c r="KQ254" s="31"/>
      <c r="KR254" s="31"/>
      <c r="KS254" s="31"/>
      <c r="KT254" s="31"/>
      <c r="KU254" s="31"/>
      <c r="KV254" s="31"/>
      <c r="KW254" s="31"/>
      <c r="KX254" s="31"/>
      <c r="KY254" s="31"/>
      <c r="KZ254" s="31"/>
      <c r="LA254" s="31"/>
      <c r="LB254" s="31"/>
      <c r="LC254" s="31"/>
      <c r="LD254" s="31"/>
      <c r="LE254" s="31"/>
      <c r="LF254" s="31"/>
      <c r="LG254" s="31"/>
      <c r="LH254" s="31"/>
      <c r="LI254" s="31"/>
      <c r="LJ254" s="31"/>
      <c r="LK254" s="31"/>
      <c r="LL254" s="31"/>
      <c r="LM254" s="31"/>
      <c r="LN254" s="31"/>
      <c r="LO254" s="31"/>
      <c r="LP254" s="31"/>
      <c r="LQ254" s="31"/>
      <c r="LR254" s="31"/>
      <c r="LS254" s="31"/>
      <c r="LT254" s="31"/>
      <c r="LU254" s="31"/>
      <c r="LV254" s="31"/>
      <c r="LW254" s="31"/>
      <c r="LX254" s="31"/>
      <c r="LY254" s="31"/>
      <c r="LZ254" s="31"/>
      <c r="MA254" s="31"/>
      <c r="MB254" s="31"/>
      <c r="MC254" s="31"/>
      <c r="MD254" s="31"/>
      <c r="ME254" s="31"/>
      <c r="MF254" s="31"/>
      <c r="MG254" s="31"/>
      <c r="MH254" s="31"/>
      <c r="MI254" s="31"/>
      <c r="MJ254" s="31"/>
      <c r="MK254" s="31"/>
      <c r="ML254" s="31"/>
      <c r="MM254" s="31"/>
      <c r="MN254" s="31"/>
      <c r="MO254" s="31"/>
      <c r="MP254" s="31"/>
      <c r="MQ254" s="31"/>
      <c r="MR254" s="31"/>
      <c r="MS254" s="31"/>
      <c r="MT254" s="31"/>
      <c r="MU254" s="31"/>
      <c r="MV254" s="31"/>
      <c r="MW254" s="31"/>
      <c r="MX254" s="31"/>
      <c r="MY254" s="31"/>
      <c r="MZ254" s="31"/>
      <c r="NA254" s="31"/>
      <c r="NB254" s="31"/>
      <c r="NC254" s="31"/>
      <c r="ND254" s="31"/>
      <c r="NE254" s="31"/>
      <c r="NF254" s="31"/>
      <c r="NG254" s="31"/>
      <c r="NH254" s="31"/>
      <c r="NI254" s="31"/>
      <c r="NJ254" s="31"/>
      <c r="NK254" s="31"/>
      <c r="NL254" s="31"/>
      <c r="NM254" s="31"/>
      <c r="NN254" s="31"/>
      <c r="NO254" s="31"/>
      <c r="NP254" s="31"/>
      <c r="NQ254" s="31"/>
      <c r="NR254" s="31"/>
      <c r="NS254" s="31"/>
      <c r="NT254" s="31"/>
      <c r="NU254" s="31"/>
      <c r="NV254" s="31"/>
      <c r="NW254" s="31"/>
      <c r="NX254" s="31"/>
      <c r="NY254" s="31"/>
      <c r="NZ254" s="31"/>
      <c r="OA254" s="31"/>
      <c r="OB254" s="31"/>
      <c r="OC254" s="31"/>
      <c r="OD254" s="31"/>
      <c r="OE254" s="31"/>
      <c r="OF254" s="31"/>
      <c r="OG254" s="31"/>
      <c r="OH254" s="31"/>
      <c r="OI254" s="31"/>
      <c r="OJ254" s="31"/>
      <c r="OK254" s="31"/>
      <c r="OL254" s="31"/>
      <c r="OM254" s="31"/>
      <c r="ON254" s="31"/>
      <c r="OO254" s="31"/>
    </row>
    <row r="255" spans="1:405" hidden="1" x14ac:dyDescent="0.2">
      <c r="A255" s="80" t="s">
        <v>51</v>
      </c>
      <c r="B255" s="104" t="s">
        <v>114</v>
      </c>
      <c r="C255" s="104"/>
      <c r="D255" s="104"/>
      <c r="E255" s="47" t="s">
        <v>127</v>
      </c>
      <c r="F255" s="48" t="str">
        <f t="shared" si="289"/>
        <v xml:space="preserve"> </v>
      </c>
      <c r="G255" s="48" t="str">
        <f t="shared" si="290"/>
        <v xml:space="preserve"> </v>
      </c>
      <c r="H255" s="48" t="str">
        <f t="shared" si="291"/>
        <v xml:space="preserve"> </v>
      </c>
      <c r="I255" s="48" t="str">
        <f t="shared" si="292"/>
        <v xml:space="preserve"> </v>
      </c>
      <c r="J255" s="48" t="str">
        <f t="shared" si="293"/>
        <v xml:space="preserve"> </v>
      </c>
      <c r="K255" s="48" t="str">
        <f t="shared" si="294"/>
        <v xml:space="preserve"> </v>
      </c>
      <c r="L255" s="48" t="str">
        <f t="shared" si="295"/>
        <v xml:space="preserve"> </v>
      </c>
      <c r="M255" s="48" t="str">
        <f t="shared" si="296"/>
        <v xml:space="preserve"> </v>
      </c>
      <c r="N255" s="48">
        <f t="shared" si="297"/>
        <v>1.3483796296296298E-2</v>
      </c>
      <c r="O255" s="48" t="str">
        <f t="shared" si="298"/>
        <v xml:space="preserve"> </v>
      </c>
      <c r="P255" s="48" t="str">
        <f t="shared" si="299"/>
        <v xml:space="preserve"> </v>
      </c>
      <c r="Q255" s="48" t="str">
        <f t="shared" si="300"/>
        <v xml:space="preserve"> </v>
      </c>
      <c r="R255" s="48" t="str">
        <f t="shared" si="285"/>
        <v xml:space="preserve"> </v>
      </c>
      <c r="S255" s="48" t="str">
        <f t="shared" si="286"/>
        <v xml:space="preserve"> </v>
      </c>
      <c r="T255" s="48" t="str">
        <f t="shared" si="287"/>
        <v xml:space="preserve"> </v>
      </c>
      <c r="U255" s="48" t="str">
        <f t="shared" si="288"/>
        <v xml:space="preserve"> </v>
      </c>
      <c r="V255" s="93">
        <f t="shared" si="301"/>
        <v>1.3483796296296298E-2</v>
      </c>
      <c r="W255" s="82">
        <f t="shared" si="302"/>
        <v>1</v>
      </c>
      <c r="X255" s="99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>
        <v>1.3483796296296298E-2</v>
      </c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  <c r="IW255" s="31"/>
      <c r="IX255" s="31"/>
      <c r="IY255" s="31"/>
      <c r="IZ255" s="31"/>
      <c r="JA255" s="31"/>
      <c r="JB255" s="31"/>
      <c r="JC255" s="31"/>
      <c r="JD255" s="31"/>
      <c r="JE255" s="31"/>
      <c r="JF255" s="31"/>
      <c r="JG255" s="31"/>
      <c r="JH255" s="31"/>
      <c r="JI255" s="31"/>
      <c r="JJ255" s="31"/>
      <c r="JK255" s="31"/>
      <c r="JL255" s="31"/>
      <c r="JM255" s="31"/>
      <c r="JN255" s="31"/>
      <c r="JO255" s="31"/>
      <c r="JP255" s="31"/>
      <c r="JQ255" s="31"/>
      <c r="JR255" s="31"/>
      <c r="JS255" s="31"/>
      <c r="JT255" s="31"/>
      <c r="JU255" s="31"/>
      <c r="JV255" s="31"/>
      <c r="JW255" s="31"/>
      <c r="JX255" s="31"/>
      <c r="JY255" s="31"/>
      <c r="JZ255" s="31"/>
      <c r="KA255" s="31"/>
      <c r="KB255" s="31"/>
      <c r="KC255" s="31"/>
      <c r="KD255" s="31"/>
      <c r="KE255" s="31"/>
      <c r="KF255" s="31"/>
      <c r="KG255" s="31"/>
      <c r="KH255" s="31"/>
      <c r="KI255" s="31"/>
      <c r="KJ255" s="31"/>
      <c r="KK255" s="31"/>
      <c r="KL255" s="31"/>
      <c r="KM255" s="31"/>
      <c r="KN255" s="31"/>
      <c r="KO255" s="31"/>
      <c r="KP255" s="31"/>
      <c r="KQ255" s="31"/>
      <c r="KR255" s="31"/>
      <c r="KS255" s="31"/>
      <c r="KT255" s="31"/>
      <c r="KU255" s="31"/>
      <c r="KV255" s="31"/>
      <c r="KW255" s="31"/>
      <c r="KX255" s="31"/>
      <c r="KY255" s="31"/>
      <c r="KZ255" s="31"/>
      <c r="LA255" s="31"/>
      <c r="LB255" s="31"/>
      <c r="LC255" s="31"/>
      <c r="LD255" s="31"/>
      <c r="LE255" s="31"/>
      <c r="LF255" s="31"/>
      <c r="LG255" s="31"/>
      <c r="LH255" s="31"/>
      <c r="LI255" s="31"/>
      <c r="LJ255" s="31"/>
      <c r="LK255" s="31"/>
      <c r="LL255" s="31"/>
      <c r="LM255" s="31"/>
      <c r="LN255" s="31"/>
      <c r="LO255" s="31"/>
      <c r="LP255" s="31"/>
      <c r="LQ255" s="31"/>
      <c r="LR255" s="31"/>
      <c r="LS255" s="31"/>
      <c r="LT255" s="31"/>
      <c r="LU255" s="31"/>
      <c r="LV255" s="31"/>
      <c r="LW255" s="31"/>
      <c r="LX255" s="31"/>
      <c r="LY255" s="31"/>
      <c r="LZ255" s="31"/>
      <c r="MA255" s="31"/>
      <c r="MB255" s="31"/>
      <c r="MC255" s="31"/>
      <c r="MD255" s="31"/>
      <c r="ME255" s="31"/>
      <c r="MF255" s="31"/>
      <c r="MG255" s="31"/>
      <c r="MH255" s="31"/>
      <c r="MI255" s="31"/>
      <c r="MJ255" s="31"/>
      <c r="MK255" s="31"/>
      <c r="ML255" s="31"/>
      <c r="MM255" s="31"/>
      <c r="MN255" s="31"/>
      <c r="MO255" s="31"/>
      <c r="MP255" s="31"/>
      <c r="MQ255" s="31"/>
      <c r="MR255" s="31"/>
      <c r="MS255" s="31"/>
      <c r="MT255" s="31"/>
      <c r="MU255" s="31"/>
      <c r="MV255" s="31"/>
      <c r="MW255" s="31"/>
      <c r="MX255" s="31"/>
      <c r="MY255" s="31"/>
      <c r="MZ255" s="31"/>
      <c r="NA255" s="31"/>
      <c r="NB255" s="31"/>
      <c r="NC255" s="31"/>
      <c r="ND255" s="31"/>
      <c r="NE255" s="31"/>
      <c r="NF255" s="31"/>
      <c r="NG255" s="31"/>
      <c r="NH255" s="31"/>
      <c r="NI255" s="31"/>
      <c r="NJ255" s="31"/>
      <c r="NK255" s="31"/>
      <c r="NL255" s="31"/>
      <c r="NM255" s="31"/>
      <c r="NN255" s="31"/>
      <c r="NO255" s="31"/>
      <c r="NP255" s="31"/>
      <c r="NQ255" s="31"/>
      <c r="NR255" s="31"/>
      <c r="NS255" s="31"/>
      <c r="NT255" s="31"/>
      <c r="NU255" s="31"/>
      <c r="NV255" s="31"/>
      <c r="NW255" s="31"/>
      <c r="NX255" s="31"/>
      <c r="NY255" s="31"/>
      <c r="NZ255" s="31"/>
      <c r="OA255" s="31"/>
      <c r="OB255" s="31"/>
      <c r="OC255" s="31"/>
      <c r="OD255" s="31"/>
      <c r="OE255" s="31"/>
      <c r="OF255" s="31"/>
      <c r="OG255" s="31"/>
      <c r="OH255" s="31"/>
      <c r="OI255" s="31"/>
      <c r="OJ255" s="31"/>
      <c r="OK255" s="31"/>
      <c r="OL255" s="31"/>
      <c r="OM255" s="31"/>
      <c r="ON255" s="31"/>
      <c r="OO255" s="31"/>
    </row>
    <row r="256" spans="1:405" hidden="1" x14ac:dyDescent="0.2">
      <c r="A256" s="80" t="s">
        <v>236</v>
      </c>
      <c r="B256" s="104" t="s">
        <v>203</v>
      </c>
      <c r="C256" s="104"/>
      <c r="D256" s="104"/>
      <c r="E256" s="47" t="s">
        <v>127</v>
      </c>
      <c r="F256" s="48" t="str">
        <f t="shared" si="289"/>
        <v xml:space="preserve"> </v>
      </c>
      <c r="G256" s="48" t="str">
        <f t="shared" si="290"/>
        <v xml:space="preserve"> </v>
      </c>
      <c r="H256" s="48" t="str">
        <f t="shared" si="291"/>
        <v xml:space="preserve"> </v>
      </c>
      <c r="I256" s="48" t="str">
        <f t="shared" si="292"/>
        <v xml:space="preserve"> </v>
      </c>
      <c r="J256" s="48" t="str">
        <f t="shared" si="293"/>
        <v xml:space="preserve"> </v>
      </c>
      <c r="K256" s="48" t="str">
        <f t="shared" si="294"/>
        <v xml:space="preserve"> </v>
      </c>
      <c r="L256" s="48" t="str">
        <f t="shared" si="295"/>
        <v xml:space="preserve"> </v>
      </c>
      <c r="M256" s="48" t="str">
        <f t="shared" si="296"/>
        <v xml:space="preserve"> </v>
      </c>
      <c r="N256" s="48" t="str">
        <f t="shared" si="297"/>
        <v xml:space="preserve"> </v>
      </c>
      <c r="O256" s="48" t="str">
        <f t="shared" si="298"/>
        <v xml:space="preserve"> </v>
      </c>
      <c r="P256" s="48">
        <f t="shared" si="299"/>
        <v>1.375E-2</v>
      </c>
      <c r="Q256" s="48" t="str">
        <f t="shared" si="300"/>
        <v xml:space="preserve"> </v>
      </c>
      <c r="R256" s="48" t="str">
        <f t="shared" si="285"/>
        <v xml:space="preserve"> </v>
      </c>
      <c r="S256" s="48" t="str">
        <f t="shared" si="286"/>
        <v xml:space="preserve"> </v>
      </c>
      <c r="T256" s="48" t="str">
        <f t="shared" si="287"/>
        <v xml:space="preserve"> </v>
      </c>
      <c r="U256" s="48" t="str">
        <f t="shared" si="288"/>
        <v xml:space="preserve"> </v>
      </c>
      <c r="V256" s="93">
        <f t="shared" si="301"/>
        <v>1.375E-2</v>
      </c>
      <c r="W256" s="82">
        <f t="shared" si="302"/>
        <v>1</v>
      </c>
      <c r="X256" s="99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  <c r="IW256" s="31"/>
      <c r="IX256" s="31"/>
      <c r="IY256" s="31"/>
      <c r="IZ256" s="31"/>
      <c r="JA256" s="31"/>
      <c r="JB256" s="31"/>
      <c r="JC256" s="31"/>
      <c r="JD256" s="31">
        <v>1.375E-2</v>
      </c>
      <c r="JE256" s="31"/>
      <c r="JF256" s="31"/>
      <c r="JG256" s="31"/>
      <c r="JH256" s="31"/>
      <c r="JI256" s="31"/>
      <c r="JJ256" s="31"/>
      <c r="JK256" s="31"/>
      <c r="JL256" s="31"/>
      <c r="JM256" s="31"/>
      <c r="JN256" s="31"/>
      <c r="JO256" s="31"/>
      <c r="JP256" s="31"/>
      <c r="JQ256" s="31"/>
      <c r="JR256" s="31"/>
      <c r="JS256" s="31"/>
      <c r="JT256" s="31"/>
      <c r="JU256" s="31"/>
      <c r="JV256" s="31"/>
      <c r="JW256" s="31"/>
      <c r="JX256" s="31"/>
      <c r="JY256" s="31"/>
      <c r="JZ256" s="31"/>
      <c r="KA256" s="31"/>
      <c r="KB256" s="31"/>
      <c r="KC256" s="31"/>
      <c r="KD256" s="31"/>
      <c r="KE256" s="31"/>
      <c r="KF256" s="31"/>
      <c r="KG256" s="31"/>
      <c r="KH256" s="31"/>
      <c r="KI256" s="31"/>
      <c r="KJ256" s="31"/>
      <c r="KK256" s="31"/>
      <c r="KL256" s="31"/>
      <c r="KM256" s="31"/>
      <c r="KN256" s="31"/>
      <c r="KO256" s="31"/>
      <c r="KP256" s="31"/>
      <c r="KQ256" s="31"/>
      <c r="KR256" s="31"/>
      <c r="KS256" s="31"/>
      <c r="KT256" s="31"/>
      <c r="KU256" s="31"/>
      <c r="KV256" s="31"/>
      <c r="KW256" s="31"/>
      <c r="KX256" s="31"/>
      <c r="KY256" s="31"/>
      <c r="KZ256" s="31"/>
      <c r="LA256" s="31"/>
      <c r="LB256" s="31"/>
      <c r="LC256" s="31"/>
      <c r="LD256" s="31"/>
      <c r="LE256" s="31"/>
      <c r="LF256" s="31"/>
      <c r="LG256" s="31"/>
      <c r="LH256" s="31"/>
      <c r="LI256" s="31"/>
      <c r="LJ256" s="31"/>
      <c r="LK256" s="31"/>
      <c r="LL256" s="31"/>
      <c r="LM256" s="31"/>
      <c r="LN256" s="31"/>
      <c r="LO256" s="31"/>
      <c r="LP256" s="31"/>
      <c r="LQ256" s="31"/>
      <c r="LR256" s="31"/>
      <c r="LS256" s="31"/>
      <c r="LT256" s="31"/>
      <c r="LU256" s="31"/>
      <c r="LV256" s="31"/>
      <c r="LW256" s="31"/>
      <c r="LX256" s="31"/>
      <c r="LY256" s="31"/>
      <c r="LZ256" s="31"/>
      <c r="MA256" s="31"/>
      <c r="MB256" s="31"/>
      <c r="MC256" s="31"/>
      <c r="MD256" s="31"/>
      <c r="ME256" s="31"/>
      <c r="MF256" s="31"/>
      <c r="MG256" s="31"/>
      <c r="MH256" s="31"/>
      <c r="MI256" s="31"/>
      <c r="MJ256" s="31"/>
      <c r="MK256" s="31"/>
      <c r="ML256" s="31"/>
      <c r="MM256" s="31"/>
      <c r="MN256" s="31"/>
      <c r="MO256" s="31"/>
      <c r="MP256" s="31"/>
      <c r="MQ256" s="31"/>
      <c r="MR256" s="31"/>
      <c r="MS256" s="31"/>
      <c r="MT256" s="31"/>
      <c r="MU256" s="31"/>
      <c r="MV256" s="31"/>
      <c r="MW256" s="31"/>
      <c r="MX256" s="31"/>
      <c r="MY256" s="31"/>
      <c r="MZ256" s="31"/>
      <c r="NA256" s="31"/>
      <c r="NB256" s="31"/>
      <c r="NC256" s="31"/>
      <c r="ND256" s="31"/>
      <c r="NE256" s="31"/>
      <c r="NF256" s="31"/>
      <c r="NG256" s="31"/>
      <c r="NH256" s="31"/>
      <c r="NI256" s="31"/>
      <c r="NJ256" s="31"/>
      <c r="NK256" s="31"/>
      <c r="NL256" s="31"/>
      <c r="NM256" s="31"/>
      <c r="NN256" s="31"/>
      <c r="NO256" s="31"/>
      <c r="NP256" s="31"/>
      <c r="NQ256" s="31"/>
      <c r="NR256" s="31"/>
      <c r="NS256" s="31"/>
      <c r="NT256" s="31"/>
      <c r="NU256" s="31"/>
      <c r="NV256" s="31"/>
      <c r="NW256" s="31"/>
      <c r="NX256" s="31"/>
      <c r="NY256" s="31"/>
      <c r="NZ256" s="31"/>
      <c r="OA256" s="31"/>
      <c r="OB256" s="31"/>
      <c r="OC256" s="31"/>
      <c r="OD256" s="31"/>
      <c r="OE256" s="31"/>
      <c r="OF256" s="31"/>
      <c r="OG256" s="31"/>
      <c r="OH256" s="31"/>
      <c r="OI256" s="31"/>
      <c r="OJ256" s="31"/>
      <c r="OK256" s="31"/>
      <c r="OL256" s="31"/>
      <c r="OM256" s="31"/>
      <c r="ON256" s="31"/>
      <c r="OO256" s="31"/>
    </row>
    <row r="257" spans="1:405" hidden="1" x14ac:dyDescent="0.2">
      <c r="A257" s="80" t="s">
        <v>143</v>
      </c>
      <c r="B257" s="104" t="s">
        <v>51</v>
      </c>
      <c r="C257" s="104"/>
      <c r="D257" s="104"/>
      <c r="E257" s="47" t="s">
        <v>127</v>
      </c>
      <c r="F257" s="48" t="str">
        <f t="shared" si="289"/>
        <v xml:space="preserve"> </v>
      </c>
      <c r="G257" s="48" t="str">
        <f t="shared" si="290"/>
        <v xml:space="preserve"> </v>
      </c>
      <c r="H257" s="48" t="str">
        <f t="shared" si="291"/>
        <v xml:space="preserve"> </v>
      </c>
      <c r="I257" s="48" t="str">
        <f t="shared" si="292"/>
        <v xml:space="preserve"> </v>
      </c>
      <c r="J257" s="48" t="str">
        <f t="shared" si="293"/>
        <v xml:space="preserve"> </v>
      </c>
      <c r="K257" s="48" t="str">
        <f t="shared" si="294"/>
        <v xml:space="preserve"> </v>
      </c>
      <c r="L257" s="48">
        <f t="shared" si="295"/>
        <v>1.3888888888888888E-2</v>
      </c>
      <c r="M257" s="48" t="str">
        <f t="shared" si="296"/>
        <v xml:space="preserve"> </v>
      </c>
      <c r="N257" s="48" t="str">
        <f t="shared" si="297"/>
        <v xml:space="preserve"> </v>
      </c>
      <c r="O257" s="48" t="str">
        <f t="shared" si="298"/>
        <v xml:space="preserve"> </v>
      </c>
      <c r="P257" s="48" t="str">
        <f t="shared" si="299"/>
        <v xml:space="preserve"> </v>
      </c>
      <c r="Q257" s="48" t="str">
        <f t="shared" si="300"/>
        <v xml:space="preserve"> </v>
      </c>
      <c r="R257" s="48" t="str">
        <f t="shared" si="285"/>
        <v xml:space="preserve"> </v>
      </c>
      <c r="S257" s="48" t="str">
        <f t="shared" si="286"/>
        <v xml:space="preserve"> </v>
      </c>
      <c r="T257" s="48" t="str">
        <f t="shared" si="287"/>
        <v xml:space="preserve"> </v>
      </c>
      <c r="U257" s="48" t="str">
        <f t="shared" si="288"/>
        <v xml:space="preserve"> </v>
      </c>
      <c r="V257" s="93">
        <f t="shared" si="301"/>
        <v>1.3888888888888888E-2</v>
      </c>
      <c r="W257" s="82">
        <f t="shared" si="302"/>
        <v>1</v>
      </c>
      <c r="X257" s="99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>
        <v>1.3888888888888888E-2</v>
      </c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  <c r="IW257" s="31"/>
      <c r="IX257" s="31"/>
      <c r="IY257" s="31"/>
      <c r="IZ257" s="31"/>
      <c r="JA257" s="31"/>
      <c r="JB257" s="31"/>
      <c r="JC257" s="31"/>
      <c r="JD257" s="31"/>
      <c r="JE257" s="31"/>
      <c r="JF257" s="31"/>
      <c r="JG257" s="31"/>
      <c r="JH257" s="31"/>
      <c r="JI257" s="31"/>
      <c r="JJ257" s="31"/>
      <c r="JK257" s="31"/>
      <c r="JL257" s="31"/>
      <c r="JM257" s="31"/>
      <c r="JN257" s="31"/>
      <c r="JO257" s="31"/>
      <c r="JP257" s="31"/>
      <c r="JQ257" s="31"/>
      <c r="JR257" s="31"/>
      <c r="JS257" s="31"/>
      <c r="JT257" s="31"/>
      <c r="JU257" s="31"/>
      <c r="JV257" s="31"/>
      <c r="JW257" s="31"/>
      <c r="JX257" s="31"/>
      <c r="JY257" s="31"/>
      <c r="JZ257" s="31"/>
      <c r="KA257" s="31"/>
      <c r="KB257" s="31"/>
      <c r="KC257" s="31"/>
      <c r="KD257" s="31"/>
      <c r="KE257" s="31"/>
      <c r="KF257" s="31"/>
      <c r="KG257" s="31"/>
      <c r="KH257" s="31"/>
      <c r="KI257" s="31"/>
      <c r="KJ257" s="31"/>
      <c r="KK257" s="31"/>
      <c r="KL257" s="31"/>
      <c r="KM257" s="31"/>
      <c r="KN257" s="31"/>
      <c r="KO257" s="31"/>
      <c r="KP257" s="31"/>
      <c r="KQ257" s="31"/>
      <c r="KR257" s="31"/>
      <c r="KS257" s="31"/>
      <c r="KT257" s="31"/>
      <c r="KU257" s="31"/>
      <c r="KV257" s="31"/>
      <c r="KW257" s="31"/>
      <c r="KX257" s="31"/>
      <c r="KY257" s="31"/>
      <c r="KZ257" s="31"/>
      <c r="LA257" s="31"/>
      <c r="LB257" s="31"/>
      <c r="LC257" s="31"/>
      <c r="LD257" s="31"/>
      <c r="LE257" s="31"/>
      <c r="LF257" s="31"/>
      <c r="LG257" s="31"/>
      <c r="LH257" s="31"/>
      <c r="LI257" s="31"/>
      <c r="LJ257" s="31"/>
      <c r="LK257" s="31"/>
      <c r="LL257" s="31"/>
      <c r="LM257" s="31"/>
      <c r="LN257" s="31"/>
      <c r="LO257" s="31"/>
      <c r="LP257" s="31"/>
      <c r="LQ257" s="31"/>
      <c r="LR257" s="31"/>
      <c r="LS257" s="31"/>
      <c r="LT257" s="31"/>
      <c r="LU257" s="31"/>
      <c r="LV257" s="31"/>
      <c r="LW257" s="31"/>
      <c r="LX257" s="31"/>
      <c r="LY257" s="31"/>
      <c r="LZ257" s="31"/>
      <c r="MA257" s="31"/>
      <c r="MB257" s="31"/>
      <c r="MC257" s="31"/>
      <c r="MD257" s="31"/>
      <c r="ME257" s="31"/>
      <c r="MF257" s="31"/>
      <c r="MG257" s="31"/>
      <c r="MH257" s="31"/>
      <c r="MI257" s="31"/>
      <c r="MJ257" s="31"/>
      <c r="MK257" s="31"/>
      <c r="ML257" s="31"/>
      <c r="MM257" s="31"/>
      <c r="MN257" s="31"/>
      <c r="MO257" s="31"/>
      <c r="MP257" s="31"/>
      <c r="MQ257" s="31"/>
      <c r="MR257" s="31"/>
      <c r="MS257" s="31"/>
      <c r="MT257" s="31"/>
      <c r="MU257" s="31"/>
      <c r="MV257" s="31"/>
      <c r="MW257" s="31"/>
      <c r="MX257" s="31"/>
      <c r="MY257" s="31"/>
      <c r="MZ257" s="31"/>
      <c r="NA257" s="31"/>
      <c r="NB257" s="31"/>
      <c r="NC257" s="31"/>
      <c r="ND257" s="31"/>
      <c r="NE257" s="31"/>
      <c r="NF257" s="31"/>
      <c r="NG257" s="31"/>
      <c r="NH257" s="31"/>
      <c r="NI257" s="31"/>
      <c r="NJ257" s="31"/>
      <c r="NK257" s="31"/>
      <c r="NL257" s="31"/>
      <c r="NM257" s="31"/>
      <c r="NN257" s="31"/>
      <c r="NO257" s="31"/>
      <c r="NP257" s="31"/>
      <c r="NQ257" s="31"/>
      <c r="NR257" s="31"/>
      <c r="NS257" s="31"/>
      <c r="NT257" s="31"/>
      <c r="NU257" s="31"/>
      <c r="NV257" s="31"/>
      <c r="NW257" s="31"/>
      <c r="NX257" s="31"/>
      <c r="NY257" s="31"/>
      <c r="NZ257" s="31"/>
      <c r="OA257" s="31"/>
      <c r="OB257" s="31"/>
      <c r="OC257" s="31"/>
      <c r="OD257" s="31"/>
      <c r="OE257" s="31"/>
      <c r="OF257" s="31"/>
      <c r="OG257" s="31"/>
      <c r="OH257" s="31"/>
      <c r="OI257" s="31"/>
      <c r="OJ257" s="31"/>
      <c r="OK257" s="31"/>
      <c r="OL257" s="31"/>
      <c r="OM257" s="31"/>
      <c r="ON257" s="31"/>
      <c r="OO257" s="31"/>
    </row>
    <row r="258" spans="1:405" hidden="1" x14ac:dyDescent="0.2">
      <c r="A258" s="80" t="s">
        <v>99</v>
      </c>
      <c r="B258" s="104" t="s">
        <v>138</v>
      </c>
      <c r="C258" s="104"/>
      <c r="D258" s="104"/>
      <c r="E258" s="47" t="s">
        <v>127</v>
      </c>
      <c r="F258" s="48" t="str">
        <f t="shared" si="289"/>
        <v xml:space="preserve"> </v>
      </c>
      <c r="G258" s="48" t="str">
        <f t="shared" si="290"/>
        <v xml:space="preserve"> </v>
      </c>
      <c r="H258" s="48" t="str">
        <f t="shared" si="291"/>
        <v xml:space="preserve"> </v>
      </c>
      <c r="I258" s="48" t="str">
        <f t="shared" si="292"/>
        <v xml:space="preserve"> </v>
      </c>
      <c r="J258" s="48" t="str">
        <f t="shared" si="293"/>
        <v xml:space="preserve"> </v>
      </c>
      <c r="K258" s="48" t="str">
        <f t="shared" si="294"/>
        <v xml:space="preserve"> </v>
      </c>
      <c r="L258" s="48">
        <f t="shared" si="295"/>
        <v>1.4432870370370372E-2</v>
      </c>
      <c r="M258" s="48" t="str">
        <f t="shared" si="296"/>
        <v xml:space="preserve"> </v>
      </c>
      <c r="N258" s="48" t="str">
        <f t="shared" si="297"/>
        <v xml:space="preserve"> </v>
      </c>
      <c r="O258" s="48" t="str">
        <f t="shared" si="298"/>
        <v xml:space="preserve"> </v>
      </c>
      <c r="P258" s="48" t="str">
        <f t="shared" si="299"/>
        <v xml:space="preserve"> </v>
      </c>
      <c r="Q258" s="48" t="str">
        <f t="shared" si="300"/>
        <v xml:space="preserve"> </v>
      </c>
      <c r="R258" s="48" t="str">
        <f t="shared" si="285"/>
        <v xml:space="preserve"> </v>
      </c>
      <c r="S258" s="48" t="str">
        <f t="shared" si="286"/>
        <v xml:space="preserve"> </v>
      </c>
      <c r="T258" s="48" t="str">
        <f t="shared" si="287"/>
        <v xml:space="preserve"> </v>
      </c>
      <c r="U258" s="48" t="str">
        <f t="shared" si="288"/>
        <v xml:space="preserve"> </v>
      </c>
      <c r="V258" s="93">
        <f t="shared" si="301"/>
        <v>1.4432870370370372E-2</v>
      </c>
      <c r="W258" s="82">
        <f t="shared" si="302"/>
        <v>1</v>
      </c>
      <c r="X258" s="99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>
        <v>1.4432870370370372E-2</v>
      </c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  <c r="IW258" s="31"/>
      <c r="IX258" s="31"/>
      <c r="IY258" s="31"/>
      <c r="IZ258" s="31"/>
      <c r="JA258" s="31"/>
      <c r="JB258" s="31"/>
      <c r="JC258" s="31"/>
      <c r="JD258" s="31"/>
      <c r="JE258" s="31"/>
      <c r="JF258" s="31"/>
      <c r="JG258" s="31"/>
      <c r="JH258" s="31"/>
      <c r="JI258" s="31"/>
      <c r="JJ258" s="31"/>
      <c r="JK258" s="31"/>
      <c r="JL258" s="31"/>
      <c r="JM258" s="31"/>
      <c r="JN258" s="31"/>
      <c r="JO258" s="31"/>
      <c r="JP258" s="31"/>
      <c r="JQ258" s="31"/>
      <c r="JR258" s="31"/>
      <c r="JS258" s="31"/>
      <c r="JT258" s="31"/>
      <c r="JU258" s="31"/>
      <c r="JV258" s="31"/>
      <c r="JW258" s="31"/>
      <c r="JX258" s="31"/>
      <c r="JY258" s="31"/>
      <c r="JZ258" s="31"/>
      <c r="KA258" s="31"/>
      <c r="KB258" s="31"/>
      <c r="KC258" s="31"/>
      <c r="KD258" s="31"/>
      <c r="KE258" s="31"/>
      <c r="KF258" s="31"/>
      <c r="KG258" s="31"/>
      <c r="KH258" s="31"/>
      <c r="KI258" s="31"/>
      <c r="KJ258" s="31"/>
      <c r="KK258" s="31"/>
      <c r="KL258" s="31"/>
      <c r="KM258" s="31"/>
      <c r="KN258" s="31"/>
      <c r="KO258" s="31"/>
      <c r="KP258" s="31"/>
      <c r="KQ258" s="31"/>
      <c r="KR258" s="31"/>
      <c r="KS258" s="31"/>
      <c r="KT258" s="31"/>
      <c r="KU258" s="31"/>
      <c r="KV258" s="31"/>
      <c r="KW258" s="31"/>
      <c r="KX258" s="31"/>
      <c r="KY258" s="31"/>
      <c r="KZ258" s="31"/>
      <c r="LA258" s="31"/>
      <c r="LB258" s="31"/>
      <c r="LC258" s="31"/>
      <c r="LD258" s="31"/>
      <c r="LE258" s="31"/>
      <c r="LF258" s="31"/>
      <c r="LG258" s="31"/>
      <c r="LH258" s="31"/>
      <c r="LI258" s="31"/>
      <c r="LJ258" s="31"/>
      <c r="LK258" s="31"/>
      <c r="LL258" s="31"/>
      <c r="LM258" s="31"/>
      <c r="LN258" s="31"/>
      <c r="LO258" s="31"/>
      <c r="LP258" s="31"/>
      <c r="LQ258" s="31"/>
      <c r="LR258" s="31"/>
      <c r="LS258" s="31"/>
      <c r="LT258" s="31"/>
      <c r="LU258" s="31"/>
      <c r="LV258" s="31"/>
      <c r="LW258" s="31"/>
      <c r="LX258" s="31"/>
      <c r="LY258" s="31"/>
      <c r="LZ258" s="31"/>
      <c r="MA258" s="31"/>
      <c r="MB258" s="31"/>
      <c r="MC258" s="31"/>
      <c r="MD258" s="31"/>
      <c r="ME258" s="31"/>
      <c r="MF258" s="31"/>
      <c r="MG258" s="31"/>
      <c r="MH258" s="31"/>
      <c r="MI258" s="31"/>
      <c r="MJ258" s="31"/>
      <c r="MK258" s="31"/>
      <c r="ML258" s="31"/>
      <c r="MM258" s="31"/>
      <c r="MN258" s="31"/>
      <c r="MO258" s="31"/>
      <c r="MP258" s="31"/>
      <c r="MQ258" s="31"/>
      <c r="MR258" s="31"/>
      <c r="MS258" s="31"/>
      <c r="MT258" s="31"/>
      <c r="MU258" s="31"/>
      <c r="MV258" s="31"/>
      <c r="MW258" s="31"/>
      <c r="MX258" s="31"/>
      <c r="MY258" s="31"/>
      <c r="MZ258" s="31"/>
      <c r="NA258" s="31"/>
      <c r="NB258" s="31"/>
      <c r="NC258" s="31"/>
      <c r="ND258" s="31"/>
      <c r="NE258" s="31"/>
      <c r="NF258" s="31"/>
      <c r="NG258" s="31"/>
      <c r="NH258" s="31"/>
      <c r="NI258" s="31"/>
      <c r="NJ258" s="31"/>
      <c r="NK258" s="31"/>
      <c r="NL258" s="31"/>
      <c r="NM258" s="31"/>
      <c r="NN258" s="31"/>
      <c r="NO258" s="31"/>
      <c r="NP258" s="31"/>
      <c r="NQ258" s="31"/>
      <c r="NR258" s="31"/>
      <c r="NS258" s="31"/>
      <c r="NT258" s="31"/>
      <c r="NU258" s="31"/>
      <c r="NV258" s="31"/>
      <c r="NW258" s="31"/>
      <c r="NX258" s="31"/>
      <c r="NY258" s="31"/>
      <c r="NZ258" s="31"/>
      <c r="OA258" s="31"/>
      <c r="OB258" s="31"/>
      <c r="OC258" s="31"/>
      <c r="OD258" s="31"/>
      <c r="OE258" s="31"/>
      <c r="OF258" s="31"/>
      <c r="OG258" s="31"/>
      <c r="OH258" s="31"/>
      <c r="OI258" s="31"/>
      <c r="OJ258" s="31"/>
      <c r="OK258" s="31"/>
      <c r="OL258" s="31"/>
      <c r="OM258" s="31"/>
      <c r="ON258" s="31"/>
      <c r="OO258" s="31"/>
    </row>
    <row r="259" spans="1:405" hidden="1" x14ac:dyDescent="0.2">
      <c r="A259" s="80" t="s">
        <v>37</v>
      </c>
      <c r="B259" s="104" t="s">
        <v>137</v>
      </c>
      <c r="C259" s="104"/>
      <c r="D259" s="104"/>
      <c r="E259" s="47" t="s">
        <v>127</v>
      </c>
      <c r="F259" s="48" t="str">
        <f t="shared" si="289"/>
        <v xml:space="preserve"> </v>
      </c>
      <c r="G259" s="48" t="str">
        <f t="shared" si="290"/>
        <v xml:space="preserve"> </v>
      </c>
      <c r="H259" s="48">
        <f t="shared" si="291"/>
        <v>1.5856481481481482E-2</v>
      </c>
      <c r="I259" s="48" t="str">
        <f t="shared" si="292"/>
        <v xml:space="preserve"> </v>
      </c>
      <c r="J259" s="48" t="str">
        <f t="shared" si="293"/>
        <v xml:space="preserve"> </v>
      </c>
      <c r="K259" s="48" t="str">
        <f t="shared" si="294"/>
        <v xml:space="preserve"> </v>
      </c>
      <c r="L259" s="48" t="str">
        <f t="shared" si="295"/>
        <v xml:space="preserve"> </v>
      </c>
      <c r="M259" s="48" t="str">
        <f t="shared" si="296"/>
        <v xml:space="preserve"> </v>
      </c>
      <c r="N259" s="48" t="str">
        <f t="shared" si="297"/>
        <v xml:space="preserve"> </v>
      </c>
      <c r="O259" s="48" t="str">
        <f t="shared" si="298"/>
        <v xml:space="preserve"> </v>
      </c>
      <c r="P259" s="48" t="str">
        <f t="shared" si="299"/>
        <v xml:space="preserve"> </v>
      </c>
      <c r="Q259" s="48" t="str">
        <f t="shared" si="300"/>
        <v xml:space="preserve"> </v>
      </c>
      <c r="R259" s="48" t="str">
        <f t="shared" si="285"/>
        <v xml:space="preserve"> </v>
      </c>
      <c r="S259" s="48" t="str">
        <f t="shared" si="286"/>
        <v xml:space="preserve"> </v>
      </c>
      <c r="T259" s="48" t="str">
        <f t="shared" si="287"/>
        <v xml:space="preserve"> </v>
      </c>
      <c r="U259" s="48" t="str">
        <f t="shared" si="288"/>
        <v xml:space="preserve"> </v>
      </c>
      <c r="V259" s="93">
        <f t="shared" si="301"/>
        <v>1.5856481481481482E-2</v>
      </c>
      <c r="W259" s="82">
        <f t="shared" si="302"/>
        <v>1</v>
      </c>
      <c r="X259" s="99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>
        <v>1.5856481481481482E-2</v>
      </c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  <c r="IW259" s="31"/>
      <c r="IX259" s="31"/>
      <c r="IY259" s="31"/>
      <c r="IZ259" s="31"/>
      <c r="JA259" s="31"/>
      <c r="JB259" s="31"/>
      <c r="JC259" s="31"/>
      <c r="JD259" s="31"/>
      <c r="JE259" s="31"/>
      <c r="JF259" s="31"/>
      <c r="JG259" s="31"/>
      <c r="JH259" s="31"/>
      <c r="JI259" s="31"/>
      <c r="JJ259" s="31"/>
      <c r="JK259" s="31"/>
      <c r="JL259" s="31"/>
      <c r="JM259" s="31"/>
      <c r="JN259" s="31"/>
      <c r="JO259" s="31"/>
      <c r="JP259" s="31"/>
      <c r="JQ259" s="31"/>
      <c r="JR259" s="31"/>
      <c r="JS259" s="31"/>
      <c r="JT259" s="31"/>
      <c r="JU259" s="31"/>
      <c r="JV259" s="31"/>
      <c r="JW259" s="31"/>
      <c r="JX259" s="31"/>
      <c r="JY259" s="31"/>
      <c r="JZ259" s="31"/>
      <c r="KA259" s="31"/>
      <c r="KB259" s="31"/>
      <c r="KC259" s="31"/>
      <c r="KD259" s="31"/>
      <c r="KE259" s="31"/>
      <c r="KF259" s="31"/>
      <c r="KG259" s="31"/>
      <c r="KH259" s="31"/>
      <c r="KI259" s="31"/>
      <c r="KJ259" s="31"/>
      <c r="KK259" s="31"/>
      <c r="KL259" s="31"/>
      <c r="KM259" s="31"/>
      <c r="KN259" s="31"/>
      <c r="KO259" s="31"/>
      <c r="KP259" s="31"/>
      <c r="KQ259" s="31"/>
      <c r="KR259" s="31"/>
      <c r="KS259" s="31"/>
      <c r="KT259" s="31"/>
      <c r="KU259" s="31"/>
      <c r="KV259" s="31"/>
      <c r="KW259" s="31"/>
      <c r="KX259" s="31"/>
      <c r="KY259" s="31"/>
      <c r="KZ259" s="31"/>
      <c r="LA259" s="31"/>
      <c r="LB259" s="31"/>
      <c r="LC259" s="31"/>
      <c r="LD259" s="31"/>
      <c r="LE259" s="31"/>
      <c r="LF259" s="31"/>
      <c r="LG259" s="31"/>
      <c r="LH259" s="31"/>
      <c r="LI259" s="31"/>
      <c r="LJ259" s="31"/>
      <c r="LK259" s="31"/>
      <c r="LL259" s="31"/>
      <c r="LM259" s="31"/>
      <c r="LN259" s="31"/>
      <c r="LO259" s="31"/>
      <c r="LP259" s="31"/>
      <c r="LQ259" s="31"/>
      <c r="LR259" s="31"/>
      <c r="LS259" s="31"/>
      <c r="LT259" s="31"/>
      <c r="LU259" s="31"/>
      <c r="LV259" s="31"/>
      <c r="LW259" s="31"/>
      <c r="LX259" s="31"/>
      <c r="LY259" s="31"/>
      <c r="LZ259" s="31"/>
      <c r="MA259" s="31"/>
      <c r="MB259" s="31"/>
      <c r="MC259" s="31"/>
      <c r="MD259" s="31"/>
      <c r="ME259" s="31"/>
      <c r="MF259" s="31"/>
      <c r="MG259" s="31"/>
      <c r="MH259" s="31"/>
      <c r="MI259" s="31"/>
      <c r="MJ259" s="31"/>
      <c r="MK259" s="31"/>
      <c r="ML259" s="31"/>
      <c r="MM259" s="31"/>
      <c r="MN259" s="31"/>
      <c r="MO259" s="31"/>
      <c r="MP259" s="31"/>
      <c r="MQ259" s="31"/>
      <c r="MR259" s="31"/>
      <c r="MS259" s="31"/>
      <c r="MT259" s="31"/>
      <c r="MU259" s="31"/>
      <c r="MV259" s="31"/>
      <c r="MW259" s="31"/>
      <c r="MX259" s="31"/>
      <c r="MY259" s="31"/>
      <c r="MZ259" s="31"/>
      <c r="NA259" s="31"/>
      <c r="NB259" s="31"/>
      <c r="NC259" s="31"/>
      <c r="ND259" s="31"/>
      <c r="NE259" s="31"/>
      <c r="NF259" s="31"/>
      <c r="NG259" s="31"/>
      <c r="NH259" s="31"/>
      <c r="NI259" s="31"/>
      <c r="NJ259" s="31"/>
      <c r="NK259" s="31"/>
      <c r="NL259" s="31"/>
      <c r="NM259" s="31"/>
      <c r="NN259" s="31"/>
      <c r="NO259" s="31"/>
      <c r="NP259" s="31"/>
      <c r="NQ259" s="31"/>
      <c r="NR259" s="31"/>
      <c r="NS259" s="31"/>
      <c r="NT259" s="31"/>
      <c r="NU259" s="31"/>
      <c r="NV259" s="31"/>
      <c r="NW259" s="31"/>
      <c r="NX259" s="31"/>
      <c r="NY259" s="31"/>
      <c r="NZ259" s="31"/>
      <c r="OA259" s="31"/>
      <c r="OB259" s="31"/>
      <c r="OC259" s="31"/>
      <c r="OD259" s="31"/>
      <c r="OE259" s="31"/>
      <c r="OF259" s="31"/>
      <c r="OG259" s="31"/>
      <c r="OH259" s="31"/>
      <c r="OI259" s="31"/>
      <c r="OJ259" s="31"/>
      <c r="OK259" s="31"/>
      <c r="OL259" s="31"/>
      <c r="OM259" s="31"/>
      <c r="ON259" s="31"/>
      <c r="OO259" s="31"/>
    </row>
    <row r="260" spans="1:405" hidden="1" x14ac:dyDescent="0.2">
      <c r="A260" s="80" t="s">
        <v>143</v>
      </c>
      <c r="B260" s="104" t="s">
        <v>182</v>
      </c>
      <c r="C260" s="104"/>
      <c r="D260" s="104"/>
      <c r="E260" s="47" t="s">
        <v>127</v>
      </c>
      <c r="F260" s="48" t="str">
        <f t="shared" si="289"/>
        <v xml:space="preserve"> </v>
      </c>
      <c r="G260" s="48" t="str">
        <f t="shared" si="290"/>
        <v xml:space="preserve"> </v>
      </c>
      <c r="H260" s="48" t="str">
        <f t="shared" si="291"/>
        <v xml:space="preserve"> </v>
      </c>
      <c r="I260" s="48" t="str">
        <f t="shared" si="292"/>
        <v xml:space="preserve"> </v>
      </c>
      <c r="J260" s="48" t="str">
        <f t="shared" si="293"/>
        <v xml:space="preserve"> </v>
      </c>
      <c r="K260" s="48" t="str">
        <f t="shared" si="294"/>
        <v xml:space="preserve"> </v>
      </c>
      <c r="L260" s="48" t="str">
        <f t="shared" si="295"/>
        <v xml:space="preserve"> </v>
      </c>
      <c r="M260" s="48" t="str">
        <f t="shared" si="296"/>
        <v xml:space="preserve"> </v>
      </c>
      <c r="N260" s="48">
        <f t="shared" si="297"/>
        <v>1.6168981481481482E-2</v>
      </c>
      <c r="O260" s="48" t="str">
        <f t="shared" si="298"/>
        <v xml:space="preserve"> </v>
      </c>
      <c r="P260" s="48" t="str">
        <f t="shared" si="299"/>
        <v xml:space="preserve"> </v>
      </c>
      <c r="Q260" s="48" t="str">
        <f t="shared" si="300"/>
        <v xml:space="preserve"> </v>
      </c>
      <c r="R260" s="48" t="str">
        <f t="shared" si="285"/>
        <v xml:space="preserve"> </v>
      </c>
      <c r="S260" s="48" t="str">
        <f t="shared" si="286"/>
        <v xml:space="preserve"> </v>
      </c>
      <c r="T260" s="48" t="str">
        <f t="shared" si="287"/>
        <v xml:space="preserve"> </v>
      </c>
      <c r="U260" s="48" t="str">
        <f t="shared" si="288"/>
        <v xml:space="preserve"> </v>
      </c>
      <c r="V260" s="93">
        <f t="shared" si="301"/>
        <v>1.6168981481481482E-2</v>
      </c>
      <c r="W260" s="82">
        <f t="shared" si="302"/>
        <v>1</v>
      </c>
      <c r="X260" s="99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>
        <v>1.6168981481481482E-2</v>
      </c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  <c r="IW260" s="31"/>
      <c r="IX260" s="31"/>
      <c r="IY260" s="31"/>
      <c r="IZ260" s="31"/>
      <c r="JA260" s="31"/>
      <c r="JB260" s="31"/>
      <c r="JC260" s="31"/>
      <c r="JD260" s="31"/>
      <c r="JE260" s="31"/>
      <c r="JF260" s="31"/>
      <c r="JG260" s="31"/>
      <c r="JH260" s="31"/>
      <c r="JI260" s="31"/>
      <c r="JJ260" s="31"/>
      <c r="JK260" s="31"/>
      <c r="JL260" s="31"/>
      <c r="JM260" s="31"/>
      <c r="JN260" s="31"/>
      <c r="JO260" s="31"/>
      <c r="JP260" s="31"/>
      <c r="JQ260" s="31"/>
      <c r="JR260" s="31"/>
      <c r="JS260" s="31"/>
      <c r="JT260" s="31"/>
      <c r="JU260" s="31"/>
      <c r="JV260" s="31"/>
      <c r="JW260" s="31"/>
      <c r="JX260" s="31"/>
      <c r="JY260" s="31"/>
      <c r="JZ260" s="31"/>
      <c r="KA260" s="31"/>
      <c r="KB260" s="31"/>
      <c r="KC260" s="31"/>
      <c r="KD260" s="31"/>
      <c r="KE260" s="31"/>
      <c r="KF260" s="31"/>
      <c r="KG260" s="31"/>
      <c r="KH260" s="31"/>
      <c r="KI260" s="31"/>
      <c r="KJ260" s="31"/>
      <c r="KK260" s="31"/>
      <c r="KL260" s="31"/>
      <c r="KM260" s="31"/>
      <c r="KN260" s="31"/>
      <c r="KO260" s="31"/>
      <c r="KP260" s="31"/>
      <c r="KQ260" s="31"/>
      <c r="KR260" s="31"/>
      <c r="KS260" s="31"/>
      <c r="KT260" s="31"/>
      <c r="KU260" s="31"/>
      <c r="KV260" s="31"/>
      <c r="KW260" s="31"/>
      <c r="KX260" s="31"/>
      <c r="KY260" s="31"/>
      <c r="KZ260" s="31"/>
      <c r="LA260" s="31"/>
      <c r="LB260" s="31"/>
      <c r="LC260" s="31"/>
      <c r="LD260" s="31"/>
      <c r="LE260" s="31"/>
      <c r="LF260" s="31"/>
      <c r="LG260" s="31"/>
      <c r="LH260" s="31"/>
      <c r="LI260" s="31"/>
      <c r="LJ260" s="31"/>
      <c r="LK260" s="31"/>
      <c r="LL260" s="31"/>
      <c r="LM260" s="31"/>
      <c r="LN260" s="31"/>
      <c r="LO260" s="31"/>
      <c r="LP260" s="31"/>
      <c r="LQ260" s="31"/>
      <c r="LR260" s="31"/>
      <c r="LS260" s="31"/>
      <c r="LT260" s="31"/>
      <c r="LU260" s="31"/>
      <c r="LV260" s="31"/>
      <c r="LW260" s="31"/>
      <c r="LX260" s="31"/>
      <c r="LY260" s="31"/>
      <c r="LZ260" s="31"/>
      <c r="MA260" s="31"/>
      <c r="MB260" s="31"/>
      <c r="MC260" s="31"/>
      <c r="MD260" s="31"/>
      <c r="ME260" s="31"/>
      <c r="MF260" s="31"/>
      <c r="MG260" s="31"/>
      <c r="MH260" s="31"/>
      <c r="MI260" s="31"/>
      <c r="MJ260" s="31"/>
      <c r="MK260" s="31"/>
      <c r="ML260" s="31"/>
      <c r="MM260" s="31"/>
      <c r="MN260" s="31"/>
      <c r="MO260" s="31"/>
      <c r="MP260" s="31"/>
      <c r="MQ260" s="31"/>
      <c r="MR260" s="31"/>
      <c r="MS260" s="31"/>
      <c r="MT260" s="31"/>
      <c r="MU260" s="31"/>
      <c r="MV260" s="31"/>
      <c r="MW260" s="31"/>
      <c r="MX260" s="31"/>
      <c r="MY260" s="31"/>
      <c r="MZ260" s="31"/>
      <c r="NA260" s="31"/>
      <c r="NB260" s="31"/>
      <c r="NC260" s="31"/>
      <c r="ND260" s="31"/>
      <c r="NE260" s="31"/>
      <c r="NF260" s="31"/>
      <c r="NG260" s="31"/>
      <c r="NH260" s="31"/>
      <c r="NI260" s="31"/>
      <c r="NJ260" s="31"/>
      <c r="NK260" s="31"/>
      <c r="NL260" s="31"/>
      <c r="NM260" s="31"/>
      <c r="NN260" s="31"/>
      <c r="NO260" s="31"/>
      <c r="NP260" s="31"/>
      <c r="NQ260" s="31"/>
      <c r="NR260" s="31"/>
      <c r="NS260" s="31"/>
      <c r="NT260" s="31"/>
      <c r="NU260" s="31"/>
      <c r="NV260" s="31"/>
      <c r="NW260" s="31"/>
      <c r="NX260" s="31"/>
      <c r="NY260" s="31"/>
      <c r="NZ260" s="31"/>
      <c r="OA260" s="31"/>
      <c r="OB260" s="31"/>
      <c r="OC260" s="31"/>
      <c r="OD260" s="31"/>
      <c r="OE260" s="31"/>
      <c r="OF260" s="31"/>
      <c r="OG260" s="31"/>
      <c r="OH260" s="31"/>
      <c r="OI260" s="31"/>
      <c r="OJ260" s="31"/>
      <c r="OK260" s="31"/>
      <c r="OL260" s="31"/>
      <c r="OM260" s="31"/>
      <c r="ON260" s="31"/>
      <c r="OO260" s="31"/>
    </row>
    <row r="261" spans="1:405" hidden="1" x14ac:dyDescent="0.2">
      <c r="A261" s="80" t="s">
        <v>51</v>
      </c>
      <c r="B261" s="104" t="s">
        <v>137</v>
      </c>
      <c r="C261" s="104"/>
      <c r="D261" s="104"/>
      <c r="E261" s="47" t="s">
        <v>127</v>
      </c>
      <c r="F261" s="48" t="str">
        <f t="shared" si="289"/>
        <v xml:space="preserve"> </v>
      </c>
      <c r="G261" s="48" t="str">
        <f t="shared" si="290"/>
        <v xml:space="preserve"> </v>
      </c>
      <c r="H261" s="48">
        <f t="shared" si="291"/>
        <v>1.6493055555555556E-2</v>
      </c>
      <c r="I261" s="48" t="str">
        <f t="shared" si="292"/>
        <v xml:space="preserve"> </v>
      </c>
      <c r="J261" s="48" t="str">
        <f t="shared" si="293"/>
        <v xml:space="preserve"> </v>
      </c>
      <c r="K261" s="48" t="str">
        <f t="shared" si="294"/>
        <v xml:space="preserve"> </v>
      </c>
      <c r="L261" s="48" t="str">
        <f t="shared" si="295"/>
        <v xml:space="preserve"> </v>
      </c>
      <c r="M261" s="48" t="str">
        <f t="shared" si="296"/>
        <v xml:space="preserve"> </v>
      </c>
      <c r="N261" s="48" t="str">
        <f t="shared" si="297"/>
        <v xml:space="preserve"> </v>
      </c>
      <c r="O261" s="48" t="str">
        <f t="shared" si="298"/>
        <v xml:space="preserve"> </v>
      </c>
      <c r="P261" s="48" t="str">
        <f t="shared" si="299"/>
        <v xml:space="preserve"> </v>
      </c>
      <c r="Q261" s="48" t="str">
        <f t="shared" si="300"/>
        <v xml:space="preserve"> </v>
      </c>
      <c r="R261" s="48" t="str">
        <f t="shared" si="285"/>
        <v xml:space="preserve"> </v>
      </c>
      <c r="S261" s="48" t="str">
        <f t="shared" si="286"/>
        <v xml:space="preserve"> </v>
      </c>
      <c r="T261" s="48" t="str">
        <f t="shared" si="287"/>
        <v xml:space="preserve"> </v>
      </c>
      <c r="U261" s="48" t="str">
        <f t="shared" si="288"/>
        <v xml:space="preserve"> </v>
      </c>
      <c r="V261" s="93">
        <f t="shared" si="301"/>
        <v>1.6493055555555556E-2</v>
      </c>
      <c r="W261" s="82">
        <f t="shared" si="302"/>
        <v>1</v>
      </c>
      <c r="X261" s="99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>
        <v>1.6493055555555556E-2</v>
      </c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/>
      <c r="IV261" s="31"/>
      <c r="IW261" s="31"/>
      <c r="IX261" s="31"/>
      <c r="IY261" s="31"/>
      <c r="IZ261" s="31"/>
      <c r="JA261" s="31"/>
      <c r="JB261" s="31"/>
      <c r="JC261" s="31"/>
      <c r="JD261" s="31"/>
      <c r="JE261" s="31"/>
      <c r="JF261" s="31"/>
      <c r="JG261" s="31"/>
      <c r="JH261" s="31"/>
      <c r="JI261" s="31"/>
      <c r="JJ261" s="31"/>
      <c r="JK261" s="31"/>
      <c r="JL261" s="31"/>
      <c r="JM261" s="31"/>
      <c r="JN261" s="31"/>
      <c r="JO261" s="31"/>
      <c r="JP261" s="31"/>
      <c r="JQ261" s="31"/>
      <c r="JR261" s="31"/>
      <c r="JS261" s="31"/>
      <c r="JT261" s="31"/>
      <c r="JU261" s="31"/>
      <c r="JV261" s="31"/>
      <c r="JW261" s="31"/>
      <c r="JX261" s="31"/>
      <c r="JY261" s="31"/>
      <c r="JZ261" s="31"/>
      <c r="KA261" s="31"/>
      <c r="KB261" s="31"/>
      <c r="KC261" s="31"/>
      <c r="KD261" s="31"/>
      <c r="KE261" s="31"/>
      <c r="KF261" s="31"/>
      <c r="KG261" s="31"/>
      <c r="KH261" s="31"/>
      <c r="KI261" s="31"/>
      <c r="KJ261" s="31"/>
      <c r="KK261" s="31"/>
      <c r="KL261" s="31"/>
      <c r="KM261" s="31"/>
      <c r="KN261" s="31"/>
      <c r="KO261" s="31"/>
      <c r="KP261" s="31"/>
      <c r="KQ261" s="31"/>
      <c r="KR261" s="31"/>
      <c r="KS261" s="31"/>
      <c r="KT261" s="31"/>
      <c r="KU261" s="31"/>
      <c r="KV261" s="31"/>
      <c r="KW261" s="31"/>
      <c r="KX261" s="31"/>
      <c r="KY261" s="31"/>
      <c r="KZ261" s="31"/>
      <c r="LA261" s="31"/>
      <c r="LB261" s="31"/>
      <c r="LC261" s="31"/>
      <c r="LD261" s="31"/>
      <c r="LE261" s="31"/>
      <c r="LF261" s="31"/>
      <c r="LG261" s="31"/>
      <c r="LH261" s="31"/>
      <c r="LI261" s="31"/>
      <c r="LJ261" s="31"/>
      <c r="LK261" s="31"/>
      <c r="LL261" s="31"/>
      <c r="LM261" s="31"/>
      <c r="LN261" s="31"/>
      <c r="LO261" s="31"/>
      <c r="LP261" s="31"/>
      <c r="LQ261" s="31"/>
      <c r="LR261" s="31"/>
      <c r="LS261" s="31"/>
      <c r="LT261" s="31"/>
      <c r="LU261" s="31"/>
      <c r="LV261" s="31"/>
      <c r="LW261" s="31"/>
      <c r="LX261" s="31"/>
      <c r="LY261" s="31"/>
      <c r="LZ261" s="31"/>
      <c r="MA261" s="31"/>
      <c r="MB261" s="31"/>
      <c r="MC261" s="31"/>
      <c r="MD261" s="31"/>
      <c r="ME261" s="31"/>
      <c r="MF261" s="31"/>
      <c r="MG261" s="31"/>
      <c r="MH261" s="31"/>
      <c r="MI261" s="31"/>
      <c r="MJ261" s="31"/>
      <c r="MK261" s="31"/>
      <c r="ML261" s="31"/>
      <c r="MM261" s="31"/>
      <c r="MN261" s="31"/>
      <c r="MO261" s="31"/>
      <c r="MP261" s="31"/>
      <c r="MQ261" s="31"/>
      <c r="MR261" s="31"/>
      <c r="MS261" s="31"/>
      <c r="MT261" s="31"/>
      <c r="MU261" s="31"/>
      <c r="MV261" s="31"/>
      <c r="MW261" s="31"/>
      <c r="MX261" s="31"/>
      <c r="MY261" s="31"/>
      <c r="MZ261" s="31"/>
      <c r="NA261" s="31"/>
      <c r="NB261" s="31"/>
      <c r="NC261" s="31"/>
      <c r="ND261" s="31"/>
      <c r="NE261" s="31"/>
      <c r="NF261" s="31"/>
      <c r="NG261" s="31"/>
      <c r="NH261" s="31"/>
      <c r="NI261" s="31"/>
      <c r="NJ261" s="31"/>
      <c r="NK261" s="31"/>
      <c r="NL261" s="31"/>
      <c r="NM261" s="31"/>
      <c r="NN261" s="31"/>
      <c r="NO261" s="31"/>
      <c r="NP261" s="31"/>
      <c r="NQ261" s="31"/>
      <c r="NR261" s="31"/>
      <c r="NS261" s="31"/>
      <c r="NT261" s="31"/>
      <c r="NU261" s="31"/>
      <c r="NV261" s="31"/>
      <c r="NW261" s="31"/>
      <c r="NX261" s="31"/>
      <c r="NY261" s="31"/>
      <c r="NZ261" s="31"/>
      <c r="OA261" s="31"/>
      <c r="OB261" s="31"/>
      <c r="OC261" s="31"/>
      <c r="OD261" s="31"/>
      <c r="OE261" s="31"/>
      <c r="OF261" s="31"/>
      <c r="OG261" s="31"/>
      <c r="OH261" s="31"/>
      <c r="OI261" s="31"/>
      <c r="OJ261" s="31"/>
      <c r="OK261" s="31"/>
      <c r="OL261" s="31"/>
      <c r="OM261" s="31"/>
      <c r="ON261" s="31"/>
      <c r="OO261" s="31"/>
    </row>
    <row r="262" spans="1:405" hidden="1" x14ac:dyDescent="0.2">
      <c r="A262" s="80" t="s">
        <v>141</v>
      </c>
      <c r="B262" s="104" t="s">
        <v>139</v>
      </c>
      <c r="C262" s="104"/>
      <c r="D262" s="104"/>
      <c r="E262" s="47" t="s">
        <v>127</v>
      </c>
      <c r="F262" s="48" t="str">
        <f t="shared" si="289"/>
        <v xml:space="preserve"> </v>
      </c>
      <c r="G262" s="48" t="str">
        <f t="shared" si="290"/>
        <v xml:space="preserve"> </v>
      </c>
      <c r="H262" s="48">
        <f t="shared" si="291"/>
        <v>1.7939814814814815E-2</v>
      </c>
      <c r="I262" s="48" t="str">
        <f t="shared" si="292"/>
        <v xml:space="preserve"> </v>
      </c>
      <c r="J262" s="48" t="str">
        <f t="shared" si="293"/>
        <v xml:space="preserve"> </v>
      </c>
      <c r="K262" s="48" t="str">
        <f t="shared" si="294"/>
        <v xml:space="preserve"> </v>
      </c>
      <c r="L262" s="48" t="str">
        <f t="shared" si="295"/>
        <v xml:space="preserve"> </v>
      </c>
      <c r="M262" s="48" t="str">
        <f t="shared" si="296"/>
        <v xml:space="preserve"> </v>
      </c>
      <c r="N262" s="48" t="str">
        <f t="shared" si="297"/>
        <v xml:space="preserve"> </v>
      </c>
      <c r="O262" s="48" t="str">
        <f t="shared" si="298"/>
        <v xml:space="preserve"> </v>
      </c>
      <c r="P262" s="48" t="str">
        <f t="shared" si="299"/>
        <v xml:space="preserve"> </v>
      </c>
      <c r="Q262" s="48" t="str">
        <f t="shared" si="300"/>
        <v xml:space="preserve"> </v>
      </c>
      <c r="R262" s="48" t="str">
        <f t="shared" si="285"/>
        <v xml:space="preserve"> </v>
      </c>
      <c r="S262" s="48" t="str">
        <f t="shared" si="286"/>
        <v xml:space="preserve"> </v>
      </c>
      <c r="T262" s="48" t="str">
        <f t="shared" si="287"/>
        <v xml:space="preserve"> </v>
      </c>
      <c r="U262" s="48" t="str">
        <f t="shared" si="288"/>
        <v xml:space="preserve"> </v>
      </c>
      <c r="V262" s="93">
        <f t="shared" si="301"/>
        <v>1.7939814814814815E-2</v>
      </c>
      <c r="W262" s="82">
        <f t="shared" si="302"/>
        <v>1</v>
      </c>
      <c r="X262" s="99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>
        <v>1.7939814814814815E-2</v>
      </c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  <c r="IV262" s="31"/>
      <c r="IW262" s="31"/>
      <c r="IX262" s="31"/>
      <c r="IY262" s="31"/>
      <c r="IZ262" s="31"/>
      <c r="JA262" s="31"/>
      <c r="JB262" s="31"/>
      <c r="JC262" s="31"/>
      <c r="JD262" s="31"/>
      <c r="JE262" s="31"/>
      <c r="JF262" s="31"/>
      <c r="JG262" s="31"/>
      <c r="JH262" s="31"/>
      <c r="JI262" s="31"/>
      <c r="JJ262" s="31"/>
      <c r="JK262" s="31"/>
      <c r="JL262" s="31"/>
      <c r="JM262" s="31"/>
      <c r="JN262" s="31"/>
      <c r="JO262" s="31"/>
      <c r="JP262" s="31"/>
      <c r="JQ262" s="31"/>
      <c r="JR262" s="31"/>
      <c r="JS262" s="31"/>
      <c r="JT262" s="31"/>
      <c r="JU262" s="31"/>
      <c r="JV262" s="31"/>
      <c r="JW262" s="31"/>
      <c r="JX262" s="31"/>
      <c r="JY262" s="31"/>
      <c r="JZ262" s="31"/>
      <c r="KA262" s="31"/>
      <c r="KB262" s="31"/>
      <c r="KC262" s="31"/>
      <c r="KD262" s="31"/>
      <c r="KE262" s="31"/>
      <c r="KF262" s="31"/>
      <c r="KG262" s="31"/>
      <c r="KH262" s="31"/>
      <c r="KI262" s="31"/>
      <c r="KJ262" s="31"/>
      <c r="KK262" s="31"/>
      <c r="KL262" s="31"/>
      <c r="KM262" s="31"/>
      <c r="KN262" s="31"/>
      <c r="KO262" s="31"/>
      <c r="KP262" s="31"/>
      <c r="KQ262" s="31"/>
      <c r="KR262" s="31"/>
      <c r="KS262" s="31"/>
      <c r="KT262" s="31"/>
      <c r="KU262" s="31"/>
      <c r="KV262" s="31"/>
      <c r="KW262" s="31"/>
      <c r="KX262" s="31"/>
      <c r="KY262" s="31"/>
      <c r="KZ262" s="31"/>
      <c r="LA262" s="31"/>
      <c r="LB262" s="31"/>
      <c r="LC262" s="31"/>
      <c r="LD262" s="31"/>
      <c r="LE262" s="31"/>
      <c r="LF262" s="31"/>
      <c r="LG262" s="31"/>
      <c r="LH262" s="31"/>
      <c r="LI262" s="31"/>
      <c r="LJ262" s="31"/>
      <c r="LK262" s="31"/>
      <c r="LL262" s="31"/>
      <c r="LM262" s="31"/>
      <c r="LN262" s="31"/>
      <c r="LO262" s="31"/>
      <c r="LP262" s="31"/>
      <c r="LQ262" s="31"/>
      <c r="LR262" s="31"/>
      <c r="LS262" s="31"/>
      <c r="LT262" s="31"/>
      <c r="LU262" s="31"/>
      <c r="LV262" s="31"/>
      <c r="LW262" s="31"/>
      <c r="LX262" s="31"/>
      <c r="LY262" s="31"/>
      <c r="LZ262" s="31"/>
      <c r="MA262" s="31"/>
      <c r="MB262" s="31"/>
      <c r="MC262" s="31"/>
      <c r="MD262" s="31"/>
      <c r="ME262" s="31"/>
      <c r="MF262" s="31"/>
      <c r="MG262" s="31"/>
      <c r="MH262" s="31"/>
      <c r="MI262" s="31"/>
      <c r="MJ262" s="31"/>
      <c r="MK262" s="31"/>
      <c r="ML262" s="31"/>
      <c r="MM262" s="31"/>
      <c r="MN262" s="31"/>
      <c r="MO262" s="31"/>
      <c r="MP262" s="31"/>
      <c r="MQ262" s="31"/>
      <c r="MR262" s="31"/>
      <c r="MS262" s="31"/>
      <c r="MT262" s="31"/>
      <c r="MU262" s="31"/>
      <c r="MV262" s="31"/>
      <c r="MW262" s="31"/>
      <c r="MX262" s="31"/>
      <c r="MY262" s="31"/>
      <c r="MZ262" s="31"/>
      <c r="NA262" s="31"/>
      <c r="NB262" s="31"/>
      <c r="NC262" s="31"/>
      <c r="ND262" s="31"/>
      <c r="NE262" s="31"/>
      <c r="NF262" s="31"/>
      <c r="NG262" s="31"/>
      <c r="NH262" s="31"/>
      <c r="NI262" s="31"/>
      <c r="NJ262" s="31"/>
      <c r="NK262" s="31"/>
      <c r="NL262" s="31"/>
      <c r="NM262" s="31"/>
      <c r="NN262" s="31"/>
      <c r="NO262" s="31"/>
      <c r="NP262" s="31"/>
      <c r="NQ262" s="31"/>
      <c r="NR262" s="31"/>
      <c r="NS262" s="31"/>
      <c r="NT262" s="31"/>
      <c r="NU262" s="31"/>
      <c r="NV262" s="31"/>
      <c r="NW262" s="31"/>
      <c r="NX262" s="31"/>
      <c r="NY262" s="31"/>
      <c r="NZ262" s="31"/>
      <c r="OA262" s="31"/>
      <c r="OB262" s="31"/>
      <c r="OC262" s="31"/>
      <c r="OD262" s="31"/>
      <c r="OE262" s="31"/>
      <c r="OF262" s="31"/>
      <c r="OG262" s="31"/>
      <c r="OH262" s="31"/>
      <c r="OI262" s="31"/>
      <c r="OJ262" s="31"/>
      <c r="OK262" s="31"/>
      <c r="OL262" s="31"/>
      <c r="OM262" s="31"/>
      <c r="ON262" s="31"/>
      <c r="OO262" s="31"/>
    </row>
    <row r="263" spans="1:405" hidden="1" x14ac:dyDescent="0.2">
      <c r="A263" s="80" t="s">
        <v>140</v>
      </c>
      <c r="B263" s="104" t="s">
        <v>137</v>
      </c>
      <c r="C263" s="104"/>
      <c r="D263" s="104"/>
      <c r="E263" s="47" t="s">
        <v>127</v>
      </c>
      <c r="F263" s="48" t="str">
        <f t="shared" si="289"/>
        <v xml:space="preserve"> </v>
      </c>
      <c r="G263" s="48" t="str">
        <f t="shared" si="290"/>
        <v xml:space="preserve"> </v>
      </c>
      <c r="H263" s="48" t="str">
        <f t="shared" si="291"/>
        <v xml:space="preserve"> </v>
      </c>
      <c r="I263" s="48" t="str">
        <f t="shared" si="292"/>
        <v xml:space="preserve"> </v>
      </c>
      <c r="J263" s="48" t="str">
        <f t="shared" si="293"/>
        <v xml:space="preserve"> </v>
      </c>
      <c r="K263" s="48" t="str">
        <f t="shared" si="294"/>
        <v xml:space="preserve"> </v>
      </c>
      <c r="L263" s="48" t="str">
        <f t="shared" si="295"/>
        <v xml:space="preserve"> </v>
      </c>
      <c r="M263" s="48" t="str">
        <f t="shared" si="296"/>
        <v xml:space="preserve"> </v>
      </c>
      <c r="N263" s="48" t="str">
        <f t="shared" si="297"/>
        <v xml:space="preserve"> </v>
      </c>
      <c r="O263" s="48" t="str">
        <f t="shared" si="298"/>
        <v xml:space="preserve"> </v>
      </c>
      <c r="P263" s="48" t="str">
        <f t="shared" si="299"/>
        <v xml:space="preserve"> </v>
      </c>
      <c r="Q263" s="48" t="str">
        <f t="shared" si="300"/>
        <v xml:space="preserve"> </v>
      </c>
      <c r="R263" s="48" t="str">
        <f t="shared" si="285"/>
        <v xml:space="preserve"> </v>
      </c>
      <c r="S263" s="48" t="str">
        <f t="shared" si="286"/>
        <v xml:space="preserve"> </v>
      </c>
      <c r="T263" s="48" t="str">
        <f t="shared" si="287"/>
        <v xml:space="preserve"> </v>
      </c>
      <c r="U263" s="48" t="str">
        <f t="shared" si="288"/>
        <v xml:space="preserve"> </v>
      </c>
      <c r="V263" s="93" t="str">
        <f t="shared" si="301"/>
        <v xml:space="preserve"> </v>
      </c>
      <c r="W263" s="82">
        <f t="shared" si="302"/>
        <v>1</v>
      </c>
      <c r="X263" s="99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 t="s">
        <v>43</v>
      </c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  <c r="IW263" s="31"/>
      <c r="IX263" s="31"/>
      <c r="IY263" s="31"/>
      <c r="IZ263" s="31"/>
      <c r="JA263" s="31"/>
      <c r="JB263" s="31"/>
      <c r="JC263" s="31"/>
      <c r="JD263" s="31"/>
      <c r="JE263" s="31"/>
      <c r="JF263" s="31"/>
      <c r="JG263" s="31"/>
      <c r="JH263" s="31"/>
      <c r="JI263" s="31"/>
      <c r="JJ263" s="31"/>
      <c r="JK263" s="31"/>
      <c r="JL263" s="31"/>
      <c r="JM263" s="31"/>
      <c r="JN263" s="31"/>
      <c r="JO263" s="31"/>
      <c r="JP263" s="31"/>
      <c r="JQ263" s="31"/>
      <c r="JR263" s="31"/>
      <c r="JS263" s="31"/>
      <c r="JT263" s="31"/>
      <c r="JU263" s="31"/>
      <c r="JV263" s="31"/>
      <c r="JW263" s="31"/>
      <c r="JX263" s="31"/>
      <c r="JY263" s="31"/>
      <c r="JZ263" s="31"/>
      <c r="KA263" s="31"/>
      <c r="KB263" s="31"/>
      <c r="KC263" s="31"/>
      <c r="KD263" s="31"/>
      <c r="KE263" s="31"/>
      <c r="KF263" s="31"/>
      <c r="KG263" s="31"/>
      <c r="KH263" s="31"/>
      <c r="KI263" s="31"/>
      <c r="KJ263" s="31"/>
      <c r="KK263" s="31"/>
      <c r="KL263" s="31"/>
      <c r="KM263" s="31"/>
      <c r="KN263" s="31"/>
      <c r="KO263" s="31"/>
      <c r="KP263" s="31"/>
      <c r="KQ263" s="31"/>
      <c r="KR263" s="31"/>
      <c r="KS263" s="31"/>
      <c r="KT263" s="31"/>
      <c r="KU263" s="31"/>
      <c r="KV263" s="31"/>
      <c r="KW263" s="31"/>
      <c r="KX263" s="31"/>
      <c r="KY263" s="31"/>
      <c r="KZ263" s="31"/>
      <c r="LA263" s="31"/>
      <c r="LB263" s="31"/>
      <c r="LC263" s="31"/>
      <c r="LD263" s="31"/>
      <c r="LE263" s="31"/>
      <c r="LF263" s="31"/>
      <c r="LG263" s="31"/>
      <c r="LH263" s="31"/>
      <c r="LI263" s="31"/>
      <c r="LJ263" s="31"/>
      <c r="LK263" s="31"/>
      <c r="LL263" s="31"/>
      <c r="LM263" s="31"/>
      <c r="LN263" s="31"/>
      <c r="LO263" s="31"/>
      <c r="LP263" s="31"/>
      <c r="LQ263" s="31"/>
      <c r="LR263" s="31"/>
      <c r="LS263" s="31"/>
      <c r="LT263" s="31"/>
      <c r="LU263" s="31"/>
      <c r="LV263" s="31"/>
      <c r="LW263" s="31"/>
      <c r="LX263" s="31"/>
      <c r="LY263" s="31"/>
      <c r="LZ263" s="31"/>
      <c r="MA263" s="31"/>
      <c r="MB263" s="31"/>
      <c r="MC263" s="31"/>
      <c r="MD263" s="31"/>
      <c r="ME263" s="31"/>
      <c r="MF263" s="31"/>
      <c r="MG263" s="31"/>
      <c r="MH263" s="31"/>
      <c r="MI263" s="31"/>
      <c r="MJ263" s="31"/>
      <c r="MK263" s="31"/>
      <c r="ML263" s="31"/>
      <c r="MM263" s="31"/>
      <c r="MN263" s="31"/>
      <c r="MO263" s="31"/>
      <c r="MP263" s="31"/>
      <c r="MQ263" s="31"/>
      <c r="MR263" s="31"/>
      <c r="MS263" s="31"/>
      <c r="MT263" s="31"/>
      <c r="MU263" s="31"/>
      <c r="MV263" s="31"/>
      <c r="MW263" s="31"/>
      <c r="MX263" s="31"/>
      <c r="MY263" s="31"/>
      <c r="MZ263" s="31"/>
      <c r="NA263" s="31"/>
      <c r="NB263" s="31"/>
      <c r="NC263" s="31"/>
      <c r="ND263" s="31"/>
      <c r="NE263" s="31"/>
      <c r="NF263" s="31"/>
      <c r="NG263" s="31"/>
      <c r="NH263" s="31"/>
      <c r="NI263" s="31"/>
      <c r="NJ263" s="31"/>
      <c r="NK263" s="31"/>
      <c r="NL263" s="31"/>
      <c r="NM263" s="31"/>
      <c r="NN263" s="31"/>
      <c r="NO263" s="31"/>
      <c r="NP263" s="31"/>
      <c r="NQ263" s="31"/>
      <c r="NR263" s="31"/>
      <c r="NS263" s="31"/>
      <c r="NT263" s="31"/>
      <c r="NU263" s="31"/>
      <c r="NV263" s="31"/>
      <c r="NW263" s="31"/>
      <c r="NX263" s="31"/>
      <c r="NY263" s="31"/>
      <c r="NZ263" s="31"/>
      <c r="OA263" s="31"/>
      <c r="OB263" s="31"/>
      <c r="OC263" s="31"/>
      <c r="OD263" s="31"/>
      <c r="OE263" s="31"/>
      <c r="OF263" s="31"/>
      <c r="OG263" s="31"/>
      <c r="OH263" s="31"/>
      <c r="OI263" s="31"/>
      <c r="OJ263" s="31"/>
      <c r="OK263" s="31"/>
      <c r="OL263" s="31"/>
      <c r="OM263" s="31"/>
      <c r="ON263" s="31"/>
      <c r="OO263" s="31"/>
    </row>
    <row r="264" spans="1:405" x14ac:dyDescent="0.2">
      <c r="A264" s="40" t="s">
        <v>367</v>
      </c>
      <c r="B264" s="102"/>
      <c r="C264" s="102"/>
      <c r="D264" s="102"/>
      <c r="E264" s="49" t="s">
        <v>2</v>
      </c>
      <c r="F264" s="50" t="str">
        <f t="shared" ref="F264:F293" si="321">IF(ISERROR(AVERAGE(Y264:AD264))," ",AVERAGE(Y264:AD264))</f>
        <v xml:space="preserve"> </v>
      </c>
      <c r="G264" s="50" t="str">
        <f t="shared" ref="G264:G293" si="322">IF(ISERROR(AVERAGE(AE264:AW264))," ",AVERAGE(AE264:AW264))</f>
        <v xml:space="preserve"> </v>
      </c>
      <c r="H264" s="50" t="str">
        <f t="shared" ref="H264:H293" si="323">IF(ISERROR(AVERAGE(AY264:BX264))," ",AVERAGE(AY264:BX264))</f>
        <v xml:space="preserve"> </v>
      </c>
      <c r="I264" s="50" t="str">
        <f t="shared" ref="I264:I293" si="324">IF(ISERROR(AVERAGE(BY264:CN264))," ",AVERAGE(BY264:CN264))</f>
        <v xml:space="preserve"> </v>
      </c>
      <c r="J264" s="50" t="str">
        <f t="shared" ref="J264:J293" si="325">IF(ISERROR(AVERAGE(CQ264:DM264))," ",AVERAGE(CQ264:DM264))</f>
        <v xml:space="preserve"> </v>
      </c>
      <c r="K264" s="50" t="str">
        <f t="shared" ref="K264:K293" si="326">IF(ISERROR(AVERAGE(DN264:EK264))," ",AVERAGE(DN264:EK264))</f>
        <v xml:space="preserve"> </v>
      </c>
      <c r="L264" s="50" t="str">
        <f t="shared" ref="L264:L293" si="327">IF(ISERROR(AVERAGE(EL264:FG264))," ",AVERAGE(EL264:FG264))</f>
        <v xml:space="preserve"> </v>
      </c>
      <c r="M264" s="50" t="str">
        <f t="shared" ref="M264:M293" si="328">IF(ISERROR(AVERAGE(FH264:GG264))," ",AVERAGE(FH264:GG264))</f>
        <v xml:space="preserve"> </v>
      </c>
      <c r="N264" s="50" t="str">
        <f t="shared" ref="N264:N293" si="329">IF(ISERROR(AVERAGE(GH264:HG264))," ",AVERAGE(GH264:HG264))</f>
        <v xml:space="preserve"> </v>
      </c>
      <c r="O264" s="50" t="str">
        <f t="shared" ref="O264:O293" si="330">IF(ISERROR(AVERAGE(HH264:IG264))," ",AVERAGE(HH264:IG264))</f>
        <v xml:space="preserve"> </v>
      </c>
      <c r="P264" s="50" t="str">
        <f t="shared" ref="P264:P293" si="331">IF(ISERROR(AVERAGE(IH264:JE264))," ",AVERAGE(IH264:JE264))</f>
        <v xml:space="preserve"> </v>
      </c>
      <c r="Q264" s="50" t="str">
        <f t="shared" ref="Q264:Q293" si="332">IF(ISERROR(AVERAGE(JG264:KI264))," ",AVERAGE(JG264:KI264))</f>
        <v xml:space="preserve"> </v>
      </c>
      <c r="R264" s="50" t="str">
        <f t="shared" ref="R264:R293" si="333">IF(ISERROR(AVERAGE(KJ264:LH264))," ",AVERAGE(KJ264:LH264))</f>
        <v xml:space="preserve"> </v>
      </c>
      <c r="S264" s="50" t="str">
        <f t="shared" ref="S264:S293" si="334">IF(ISERROR(AVERAGE(LI264:MK264))," ",AVERAGE(LI264:MK264))</f>
        <v xml:space="preserve"> </v>
      </c>
      <c r="T264" s="50">
        <f t="shared" ref="T264:T293" si="335">IF(ISERROR(AVERAGE(MK264:NL264))," ",AVERAGE(MK264:NL264))</f>
        <v>1.4583333333333332E-2</v>
      </c>
      <c r="U264" s="50" t="str">
        <f t="shared" ref="U264:U293" si="336">IF(ISERROR(AVERAGE(NO264:OO264))," ",AVERAGE(NO264:OO264))</f>
        <v xml:space="preserve"> </v>
      </c>
      <c r="V264" s="93">
        <f t="shared" ref="V264:V293" si="337">IF(MIN(Y264:TB264)=0," ",MIN(Y264:TB264))</f>
        <v>1.4583333333333332E-2</v>
      </c>
      <c r="W264" s="82">
        <f t="shared" ref="W264:W293" si="338">COUNTA(Y264:TB264)</f>
        <v>1</v>
      </c>
      <c r="X264" s="99">
        <f t="shared" ref="X264:X293" si="339">SUMIF($A$4:$A$295,A264,$W$4:$W$295)+SUMIF($B$4:$B$295,A264,$W$4:$W$295)+SUMIF($C$4:$C$295,A264,$W$4:$W$295)+SUMIF($D$4:$D$295,A264,$W$4:$W$295)</f>
        <v>6</v>
      </c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31"/>
      <c r="KL264" s="31"/>
      <c r="KM264" s="31"/>
      <c r="KN264" s="31"/>
      <c r="KO264" s="31"/>
      <c r="KP264" s="31"/>
      <c r="KQ264" s="31"/>
      <c r="KR264" s="31"/>
      <c r="KS264" s="31"/>
      <c r="KT264" s="31"/>
      <c r="KU264" s="31"/>
      <c r="KV264" s="31"/>
      <c r="KW264" s="31"/>
      <c r="KX264" s="31"/>
      <c r="KY264" s="31"/>
      <c r="KZ264" s="31"/>
      <c r="LA264" s="31"/>
      <c r="LB264" s="31"/>
      <c r="LC264" s="31"/>
      <c r="LD264" s="31"/>
      <c r="LE264" s="31"/>
      <c r="LF264" s="31"/>
      <c r="LG264" s="31"/>
      <c r="LH264" s="31"/>
      <c r="LI264" s="31"/>
      <c r="LJ264" s="31"/>
      <c r="LK264" s="31"/>
      <c r="LL264" s="31"/>
      <c r="LM264" s="31"/>
      <c r="LN264" s="31"/>
      <c r="LO264" s="31"/>
      <c r="LP264" s="31"/>
      <c r="LQ264" s="31"/>
      <c r="LR264" s="31"/>
      <c r="LS264" s="31"/>
      <c r="LT264" s="31"/>
      <c r="LU264" s="31"/>
      <c r="LV264" s="31"/>
      <c r="LW264" s="31"/>
      <c r="LX264" s="31"/>
      <c r="LY264" s="31"/>
      <c r="LZ264" s="31"/>
      <c r="MA264" s="31"/>
      <c r="MB264" s="31"/>
      <c r="MC264" s="31"/>
      <c r="MD264" s="31"/>
      <c r="ME264" s="31"/>
      <c r="MF264" s="31"/>
      <c r="MG264" s="31"/>
      <c r="MH264" s="31"/>
      <c r="MI264" s="31"/>
      <c r="MJ264" s="31"/>
      <c r="MK264" s="31"/>
      <c r="ML264" s="31"/>
      <c r="MM264" s="31"/>
      <c r="MN264" s="31"/>
      <c r="MO264" s="31"/>
      <c r="MP264" s="31"/>
      <c r="MQ264" s="31"/>
      <c r="MR264" s="31"/>
      <c r="MS264" s="31"/>
      <c r="MT264" s="31"/>
      <c r="MU264" s="31"/>
      <c r="MV264" s="31"/>
      <c r="MW264" s="31"/>
      <c r="MX264" s="31"/>
      <c r="MY264" s="31"/>
      <c r="MZ264" s="31"/>
      <c r="NA264" s="31"/>
      <c r="NB264" s="31"/>
      <c r="NC264" s="31"/>
      <c r="ND264" s="31"/>
      <c r="NE264" s="31"/>
      <c r="NF264" s="31"/>
      <c r="NG264" s="31">
        <v>1.4583333333333332E-2</v>
      </c>
      <c r="NH264" s="31"/>
      <c r="NI264" s="31"/>
      <c r="NJ264" s="31"/>
      <c r="NK264" s="31"/>
      <c r="NL264" s="31"/>
      <c r="NM264" s="31"/>
      <c r="NN264" s="31"/>
      <c r="NO264" s="31"/>
      <c r="NP264" s="31"/>
      <c r="NQ264" s="31"/>
      <c r="NR264" s="31"/>
      <c r="NS264" s="31"/>
      <c r="NT264" s="31"/>
      <c r="NU264" s="31"/>
      <c r="NV264" s="31"/>
      <c r="NW264" s="31"/>
      <c r="NX264" s="31"/>
      <c r="NY264" s="31"/>
      <c r="NZ264" s="31"/>
      <c r="OA264" s="31"/>
      <c r="OB264" s="31"/>
      <c r="OC264" s="31"/>
      <c r="OD264" s="31"/>
      <c r="OE264" s="31"/>
      <c r="OF264" s="31"/>
      <c r="OG264" s="31"/>
      <c r="OH264" s="31"/>
      <c r="OI264" s="31"/>
      <c r="OJ264" s="31"/>
      <c r="OK264" s="31"/>
      <c r="OL264" s="31"/>
      <c r="OM264" s="31"/>
      <c r="ON264" s="31"/>
      <c r="OO264" s="31"/>
    </row>
    <row r="265" spans="1:405" x14ac:dyDescent="0.2">
      <c r="A265" s="40" t="s">
        <v>280</v>
      </c>
      <c r="B265" s="102"/>
      <c r="C265" s="102"/>
      <c r="D265" s="102"/>
      <c r="E265" s="49" t="s">
        <v>2</v>
      </c>
      <c r="F265" s="50" t="str">
        <f t="shared" si="321"/>
        <v xml:space="preserve"> </v>
      </c>
      <c r="G265" s="50" t="str">
        <f t="shared" si="322"/>
        <v xml:space="preserve"> </v>
      </c>
      <c r="H265" s="50" t="str">
        <f t="shared" si="323"/>
        <v xml:space="preserve"> </v>
      </c>
      <c r="I265" s="50" t="str">
        <f t="shared" si="324"/>
        <v xml:space="preserve"> </v>
      </c>
      <c r="J265" s="50">
        <f t="shared" si="325"/>
        <v>1.6412037037037037E-2</v>
      </c>
      <c r="K265" s="50">
        <f t="shared" si="326"/>
        <v>1.5335648148148147E-2</v>
      </c>
      <c r="L265" s="50" t="str">
        <f t="shared" si="327"/>
        <v xml:space="preserve"> </v>
      </c>
      <c r="M265" s="50">
        <f t="shared" si="328"/>
        <v>1.5449942129629628E-2</v>
      </c>
      <c r="N265" s="50">
        <f t="shared" si="329"/>
        <v>1.6377314814814817E-2</v>
      </c>
      <c r="O265" s="50">
        <f t="shared" si="330"/>
        <v>1.6600694444444446E-2</v>
      </c>
      <c r="P265" s="50">
        <f t="shared" si="331"/>
        <v>1.5378539737654316E-2</v>
      </c>
      <c r="Q265" s="50">
        <f t="shared" si="332"/>
        <v>1.6446759259259262E-2</v>
      </c>
      <c r="R265" s="50">
        <f t="shared" si="333"/>
        <v>1.5422453703703706E-2</v>
      </c>
      <c r="S265" s="50">
        <f t="shared" si="334"/>
        <v>1.5665509259259257E-2</v>
      </c>
      <c r="T265" s="50" t="str">
        <f t="shared" si="335"/>
        <v xml:space="preserve"> </v>
      </c>
      <c r="U265" s="50">
        <f t="shared" si="336"/>
        <v>1.5324074074074075E-2</v>
      </c>
      <c r="V265" s="93">
        <f t="shared" si="337"/>
        <v>1.4687499999999999E-2</v>
      </c>
      <c r="W265" s="82">
        <f t="shared" si="338"/>
        <v>27</v>
      </c>
      <c r="X265" s="99">
        <f t="shared" si="339"/>
        <v>46</v>
      </c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>
        <v>1.6412037037037037E-2</v>
      </c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>
        <v>1.5335648148148147E-2</v>
      </c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>
        <v>1.5972222222222224E-2</v>
      </c>
      <c r="FM265" s="31"/>
      <c r="FN265" s="31">
        <v>1.5891203703703703E-2</v>
      </c>
      <c r="FO265" s="31">
        <v>1.5914351851851853E-2</v>
      </c>
      <c r="FP265" s="31">
        <v>1.503472222222222E-2</v>
      </c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>
        <v>1.5046296296296295E-2</v>
      </c>
      <c r="GB265" s="31">
        <v>1.6145833333333335E-2</v>
      </c>
      <c r="GC265" s="31"/>
      <c r="GD265" s="31">
        <v>1.4907407407407406E-2</v>
      </c>
      <c r="GE265" s="31" t="s">
        <v>154</v>
      </c>
      <c r="GF265" s="31">
        <v>1.4687499999999999E-2</v>
      </c>
      <c r="GG265" s="31"/>
      <c r="GH265" s="31"/>
      <c r="GI265" s="31"/>
      <c r="GJ265" s="31"/>
      <c r="GK265" s="31"/>
      <c r="GL265" s="31">
        <v>1.5972222222222224E-2</v>
      </c>
      <c r="GM265" s="31"/>
      <c r="GN265" s="31"/>
      <c r="GO265" s="31"/>
      <c r="GP265" s="31">
        <v>1.7569444444444447E-2</v>
      </c>
      <c r="GQ265" s="31"/>
      <c r="GR265" s="31"/>
      <c r="GS265" s="31"/>
      <c r="GT265" s="31"/>
      <c r="GU265" s="31"/>
      <c r="GV265" s="31"/>
      <c r="GW265" s="31"/>
      <c r="GX265" s="31">
        <v>1.5590277777777778E-2</v>
      </c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>
        <v>1.6319444444444445E-2</v>
      </c>
      <c r="HN265" s="31">
        <v>1.5688657407407405E-2</v>
      </c>
      <c r="HO265" s="31"/>
      <c r="HP265" s="31">
        <v>1.6851851851851851E-2</v>
      </c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>
        <v>1.834490740740741E-2</v>
      </c>
      <c r="IB265" s="31"/>
      <c r="IC265" s="31"/>
      <c r="ID265" s="31"/>
      <c r="IE265" s="31"/>
      <c r="IF265" s="31">
        <v>1.579861111111111E-2</v>
      </c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  <c r="IW265" s="31"/>
      <c r="IX265" s="31"/>
      <c r="IY265" s="31"/>
      <c r="IZ265" s="31"/>
      <c r="JA265" s="31"/>
      <c r="JB265" s="31"/>
      <c r="JC265" s="31"/>
      <c r="JD265" s="31"/>
      <c r="JE265" s="31">
        <v>1.5378539737654316E-2</v>
      </c>
      <c r="JF265" s="31"/>
      <c r="JG265" s="31"/>
      <c r="JH265" s="31"/>
      <c r="JI265" s="31"/>
      <c r="JJ265" s="31"/>
      <c r="JK265" s="31"/>
      <c r="JL265" s="31"/>
      <c r="JM265" s="31"/>
      <c r="JN265" s="31"/>
      <c r="JO265" s="31"/>
      <c r="JP265" s="31"/>
      <c r="JQ265" s="31"/>
      <c r="JR265" s="31"/>
      <c r="JS265" s="31"/>
      <c r="JT265" s="31"/>
      <c r="JU265" s="31"/>
      <c r="JV265" s="31"/>
      <c r="JW265" s="31"/>
      <c r="JX265" s="31"/>
      <c r="JY265" s="31">
        <v>1.6446759259259262E-2</v>
      </c>
      <c r="JZ265" s="31"/>
      <c r="KA265" s="31"/>
      <c r="KB265" s="31"/>
      <c r="KC265" s="31"/>
      <c r="KD265" s="31"/>
      <c r="KE265" s="31"/>
      <c r="KF265" s="31"/>
      <c r="KG265" s="31"/>
      <c r="KH265" s="31"/>
      <c r="KI265" s="31"/>
      <c r="KJ265" s="31"/>
      <c r="KK265" s="31"/>
      <c r="KL265" s="31"/>
      <c r="KM265" s="31">
        <v>1.5625E-2</v>
      </c>
      <c r="KN265" s="31">
        <v>1.5219907407407409E-2</v>
      </c>
      <c r="KO265" s="31"/>
      <c r="KP265" s="31"/>
      <c r="KQ265" s="31"/>
      <c r="KR265" s="31"/>
      <c r="KS265" s="31"/>
      <c r="KT265" s="31"/>
      <c r="KU265" s="31"/>
      <c r="KV265" s="31"/>
      <c r="KW265" s="31"/>
      <c r="KX265" s="31"/>
      <c r="KY265" s="31"/>
      <c r="KZ265" s="31"/>
      <c r="LA265" s="31"/>
      <c r="LB265" s="31"/>
      <c r="LC265" s="31"/>
      <c r="LD265" s="31"/>
      <c r="LE265" s="31"/>
      <c r="LF265" s="31"/>
      <c r="LG265" s="31"/>
      <c r="LH265" s="31"/>
      <c r="LI265" s="31">
        <v>1.6053240740740739E-2</v>
      </c>
      <c r="LJ265" s="31"/>
      <c r="LK265" s="31"/>
      <c r="LL265" s="31"/>
      <c r="LM265" s="31"/>
      <c r="LN265" s="31"/>
      <c r="LO265" s="31"/>
      <c r="LP265" s="31"/>
      <c r="LQ265" s="31"/>
      <c r="LR265" s="31"/>
      <c r="LS265" s="31"/>
      <c r="LT265" s="31"/>
      <c r="LU265" s="31"/>
      <c r="LV265" s="31"/>
      <c r="LW265" s="31"/>
      <c r="LX265" s="31"/>
      <c r="LY265" s="31"/>
      <c r="LZ265" s="31"/>
      <c r="MA265" s="31"/>
      <c r="MB265" s="31"/>
      <c r="MC265" s="31"/>
      <c r="MD265" s="31">
        <v>1.5277777777777777E-2</v>
      </c>
      <c r="ME265" s="31"/>
      <c r="MF265" s="31"/>
      <c r="MG265" s="31"/>
      <c r="MH265" s="31"/>
      <c r="MI265" s="31"/>
      <c r="MJ265" s="31"/>
      <c r="MK265" s="31"/>
      <c r="ML265" s="31"/>
      <c r="MM265" s="31"/>
      <c r="MN265" s="31"/>
      <c r="MO265" s="31"/>
      <c r="MP265" s="31"/>
      <c r="MQ265" s="31"/>
      <c r="MR265" s="31"/>
      <c r="MS265" s="31"/>
      <c r="MT265" s="31"/>
      <c r="MU265" s="31"/>
      <c r="MV265" s="31"/>
      <c r="MW265" s="31"/>
      <c r="MX265" s="31"/>
      <c r="MY265" s="31"/>
      <c r="MZ265" s="31"/>
      <c r="NA265" s="31"/>
      <c r="NB265" s="31"/>
      <c r="NC265" s="31"/>
      <c r="ND265" s="31"/>
      <c r="NE265" s="31"/>
      <c r="NF265" s="31"/>
      <c r="NG265" s="31"/>
      <c r="NH265" s="31"/>
      <c r="NI265" s="31"/>
      <c r="NJ265" s="31"/>
      <c r="NK265" s="31"/>
      <c r="NL265" s="31"/>
      <c r="NM265" s="31"/>
      <c r="NN265" s="31"/>
      <c r="NO265" s="31"/>
      <c r="NP265" s="31"/>
      <c r="NQ265" s="31"/>
      <c r="NR265" s="31"/>
      <c r="NS265" s="31"/>
      <c r="NT265" s="31"/>
      <c r="NU265" s="31"/>
      <c r="NV265" s="31"/>
      <c r="NW265" s="31"/>
      <c r="NX265" s="31"/>
      <c r="NY265" s="31"/>
      <c r="NZ265" s="31">
        <v>1.5671296296296298E-2</v>
      </c>
      <c r="OA265" s="31">
        <v>1.4976851851851852E-2</v>
      </c>
      <c r="OB265" s="31"/>
      <c r="OC265" s="31"/>
      <c r="OD265" s="31"/>
      <c r="OE265" s="31"/>
      <c r="OF265" s="31"/>
      <c r="OG265" s="31"/>
      <c r="OH265" s="31"/>
      <c r="OI265" s="31"/>
      <c r="OJ265" s="31"/>
      <c r="OK265" s="31"/>
      <c r="OL265" s="31"/>
      <c r="OM265" s="31"/>
      <c r="ON265" s="31"/>
      <c r="OO265" s="31"/>
    </row>
    <row r="266" spans="1:405" hidden="1" x14ac:dyDescent="0.2">
      <c r="A266" s="40" t="s">
        <v>228</v>
      </c>
      <c r="B266" s="102"/>
      <c r="C266" s="102"/>
      <c r="D266" s="102"/>
      <c r="E266" s="49" t="s">
        <v>2</v>
      </c>
      <c r="F266" s="50" t="str">
        <f t="shared" si="321"/>
        <v xml:space="preserve"> </v>
      </c>
      <c r="G266" s="50" t="str">
        <f t="shared" si="322"/>
        <v xml:space="preserve"> </v>
      </c>
      <c r="H266" s="50" t="str">
        <f t="shared" si="323"/>
        <v xml:space="preserve"> </v>
      </c>
      <c r="I266" s="50" t="str">
        <f t="shared" si="324"/>
        <v xml:space="preserve"> </v>
      </c>
      <c r="J266" s="50" t="str">
        <f t="shared" si="325"/>
        <v xml:space="preserve"> </v>
      </c>
      <c r="K266" s="50" t="str">
        <f t="shared" si="326"/>
        <v xml:space="preserve"> </v>
      </c>
      <c r="L266" s="50" t="str">
        <f t="shared" si="327"/>
        <v xml:space="preserve"> </v>
      </c>
      <c r="M266" s="50" t="str">
        <f t="shared" si="328"/>
        <v xml:space="preserve"> </v>
      </c>
      <c r="N266" s="50">
        <f t="shared" si="329"/>
        <v>1.7170138888888888E-2</v>
      </c>
      <c r="O266" s="50" t="str">
        <f t="shared" si="330"/>
        <v xml:space="preserve"> </v>
      </c>
      <c r="P266" s="50" t="str">
        <f t="shared" si="331"/>
        <v xml:space="preserve"> </v>
      </c>
      <c r="Q266" s="50" t="str">
        <f t="shared" si="332"/>
        <v xml:space="preserve"> </v>
      </c>
      <c r="R266" s="50" t="str">
        <f t="shared" si="333"/>
        <v xml:space="preserve"> </v>
      </c>
      <c r="S266" s="50" t="str">
        <f t="shared" si="334"/>
        <v xml:space="preserve"> </v>
      </c>
      <c r="T266" s="50" t="str">
        <f t="shared" si="335"/>
        <v xml:space="preserve"> </v>
      </c>
      <c r="U266" s="50" t="str">
        <f t="shared" si="336"/>
        <v xml:space="preserve"> </v>
      </c>
      <c r="V266" s="93">
        <f t="shared" si="337"/>
        <v>1.6701388888888887E-2</v>
      </c>
      <c r="W266" s="82">
        <f t="shared" si="338"/>
        <v>2</v>
      </c>
      <c r="X266" s="99">
        <f t="shared" si="339"/>
        <v>114</v>
      </c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>
        <v>1.7638888888888888E-2</v>
      </c>
      <c r="GW266" s="31"/>
      <c r="GX266" s="31"/>
      <c r="GY266" s="31">
        <v>1.6701388888888887E-2</v>
      </c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  <c r="IW266" s="31"/>
      <c r="IX266" s="31"/>
      <c r="IY266" s="31"/>
      <c r="IZ266" s="31"/>
      <c r="JA266" s="31"/>
      <c r="JB266" s="31"/>
      <c r="JC266" s="31"/>
      <c r="JD266" s="31"/>
      <c r="JE266" s="31"/>
      <c r="JF266" s="31"/>
      <c r="JG266" s="31"/>
      <c r="JH266" s="31"/>
      <c r="JI266" s="31"/>
      <c r="JJ266" s="31"/>
      <c r="JK266" s="31"/>
      <c r="JL266" s="31"/>
      <c r="JM266" s="31"/>
      <c r="JN266" s="31"/>
      <c r="JO266" s="31"/>
      <c r="JP266" s="31"/>
      <c r="JQ266" s="31"/>
      <c r="JR266" s="31"/>
      <c r="JS266" s="31"/>
      <c r="JT266" s="31"/>
      <c r="JU266" s="31"/>
      <c r="JV266" s="31"/>
      <c r="JW266" s="31"/>
      <c r="JX266" s="31"/>
      <c r="JY266" s="31"/>
      <c r="JZ266" s="31"/>
      <c r="KA266" s="31"/>
      <c r="KB266" s="31"/>
      <c r="KC266" s="31"/>
      <c r="KD266" s="31"/>
      <c r="KE266" s="31"/>
      <c r="KF266" s="31"/>
      <c r="KG266" s="31"/>
      <c r="KH266" s="31"/>
      <c r="KI266" s="31"/>
      <c r="KJ266" s="31"/>
      <c r="KK266" s="31"/>
      <c r="KL266" s="31"/>
      <c r="KM266" s="31"/>
      <c r="KN266" s="31"/>
      <c r="KO266" s="31"/>
      <c r="KP266" s="31"/>
      <c r="KQ266" s="31"/>
      <c r="KR266" s="31"/>
      <c r="KS266" s="31"/>
      <c r="KT266" s="31"/>
      <c r="KU266" s="31"/>
      <c r="KV266" s="31"/>
      <c r="KW266" s="31"/>
      <c r="KX266" s="31"/>
      <c r="KY266" s="31"/>
      <c r="KZ266" s="31"/>
      <c r="LA266" s="31"/>
      <c r="LB266" s="31"/>
      <c r="LC266" s="31"/>
      <c r="LD266" s="31"/>
      <c r="LE266" s="31"/>
      <c r="LF266" s="31"/>
      <c r="LG266" s="31"/>
      <c r="LH266" s="31"/>
      <c r="LI266" s="31"/>
      <c r="LJ266" s="31"/>
      <c r="LK266" s="31"/>
      <c r="LL266" s="31"/>
      <c r="LM266" s="31"/>
      <c r="LN266" s="31"/>
      <c r="LO266" s="31"/>
      <c r="LP266" s="31"/>
      <c r="LQ266" s="31"/>
      <c r="LR266" s="31"/>
      <c r="LS266" s="31"/>
      <c r="LT266" s="31"/>
      <c r="LU266" s="31"/>
      <c r="LV266" s="31"/>
      <c r="LW266" s="31"/>
      <c r="LX266" s="31"/>
      <c r="LY266" s="31"/>
      <c r="LZ266" s="31"/>
      <c r="MA266" s="31"/>
      <c r="MB266" s="31"/>
      <c r="MC266" s="31"/>
      <c r="MD266" s="31"/>
      <c r="ME266" s="31"/>
      <c r="MF266" s="31"/>
      <c r="MG266" s="31"/>
      <c r="MH266" s="31"/>
      <c r="MI266" s="31"/>
      <c r="MJ266" s="31"/>
      <c r="MK266" s="31"/>
      <c r="ML266" s="31"/>
      <c r="MM266" s="31"/>
      <c r="MN266" s="31"/>
      <c r="MO266" s="31"/>
      <c r="MP266" s="31"/>
      <c r="MQ266" s="31"/>
      <c r="MR266" s="31"/>
      <c r="MS266" s="31"/>
      <c r="MT266" s="31"/>
      <c r="MU266" s="31"/>
      <c r="MV266" s="31"/>
      <c r="MW266" s="31"/>
      <c r="MX266" s="31"/>
      <c r="MY266" s="31"/>
      <c r="MZ266" s="31"/>
      <c r="NA266" s="31"/>
      <c r="NB266" s="31"/>
      <c r="NC266" s="31"/>
      <c r="ND266" s="31"/>
      <c r="NE266" s="31"/>
      <c r="NF266" s="31"/>
      <c r="NG266" s="31"/>
      <c r="NH266" s="31"/>
      <c r="NI266" s="31"/>
      <c r="NJ266" s="31"/>
      <c r="NK266" s="31"/>
      <c r="NL266" s="31"/>
      <c r="NM266" s="31"/>
      <c r="NN266" s="31"/>
      <c r="NO266" s="31"/>
      <c r="NP266" s="31"/>
      <c r="NQ266" s="31"/>
      <c r="NR266" s="31"/>
      <c r="NS266" s="31"/>
      <c r="NT266" s="31"/>
      <c r="NU266" s="31"/>
      <c r="NV266" s="31"/>
      <c r="NW266" s="31"/>
      <c r="NX266" s="31"/>
      <c r="NY266" s="31"/>
      <c r="NZ266" s="31"/>
      <c r="OA266" s="31"/>
      <c r="OB266" s="31"/>
      <c r="OC266" s="31"/>
      <c r="OD266" s="31"/>
      <c r="OE266" s="31"/>
      <c r="OF266" s="31"/>
      <c r="OG266" s="31"/>
      <c r="OH266" s="31"/>
      <c r="OI266" s="31"/>
      <c r="OJ266" s="31"/>
      <c r="OK266" s="31"/>
      <c r="OL266" s="31"/>
      <c r="OM266" s="31"/>
      <c r="ON266" s="31"/>
      <c r="OO266" s="31"/>
    </row>
    <row r="267" spans="1:405" hidden="1" x14ac:dyDescent="0.2">
      <c r="A267" s="40" t="s">
        <v>193</v>
      </c>
      <c r="B267" s="102"/>
      <c r="C267" s="102"/>
      <c r="D267" s="102"/>
      <c r="E267" s="49" t="s">
        <v>2</v>
      </c>
      <c r="F267" s="50" t="str">
        <f t="shared" si="321"/>
        <v xml:space="preserve"> </v>
      </c>
      <c r="G267" s="50" t="str">
        <f t="shared" si="322"/>
        <v xml:space="preserve"> </v>
      </c>
      <c r="H267" s="50" t="str">
        <f t="shared" si="323"/>
        <v xml:space="preserve"> </v>
      </c>
      <c r="I267" s="50" t="str">
        <f t="shared" si="324"/>
        <v xml:space="preserve"> </v>
      </c>
      <c r="J267" s="50" t="str">
        <f t="shared" si="325"/>
        <v xml:space="preserve"> </v>
      </c>
      <c r="K267" s="50" t="str">
        <f t="shared" si="326"/>
        <v xml:space="preserve"> </v>
      </c>
      <c r="L267" s="50" t="str">
        <f t="shared" si="327"/>
        <v xml:space="preserve"> </v>
      </c>
      <c r="M267" s="50" t="str">
        <f t="shared" si="328"/>
        <v xml:space="preserve"> </v>
      </c>
      <c r="N267" s="50" t="str">
        <f t="shared" si="329"/>
        <v xml:space="preserve"> </v>
      </c>
      <c r="O267" s="50">
        <f t="shared" si="330"/>
        <v>1.6793981481481483E-2</v>
      </c>
      <c r="P267" s="50" t="str">
        <f t="shared" si="331"/>
        <v xml:space="preserve"> </v>
      </c>
      <c r="Q267" s="50" t="str">
        <f t="shared" si="332"/>
        <v xml:space="preserve"> </v>
      </c>
      <c r="R267" s="50" t="str">
        <f t="shared" si="333"/>
        <v xml:space="preserve"> </v>
      </c>
      <c r="S267" s="50" t="str">
        <f t="shared" si="334"/>
        <v xml:space="preserve"> </v>
      </c>
      <c r="T267" s="50" t="str">
        <f t="shared" si="335"/>
        <v xml:space="preserve"> </v>
      </c>
      <c r="U267" s="50" t="str">
        <f t="shared" si="336"/>
        <v xml:space="preserve"> </v>
      </c>
      <c r="V267" s="93">
        <f t="shared" si="337"/>
        <v>1.6793981481481483E-2</v>
      </c>
      <c r="W267" s="82">
        <f t="shared" si="338"/>
        <v>1</v>
      </c>
      <c r="X267" s="99">
        <f t="shared" si="339"/>
        <v>1</v>
      </c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>
        <v>1.6793981481481483E-2</v>
      </c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/>
      <c r="KY267" s="31"/>
      <c r="KZ267" s="31"/>
      <c r="LA267" s="31"/>
      <c r="LB267" s="31"/>
      <c r="LC267" s="31"/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</row>
    <row r="268" spans="1:405" hidden="1" x14ac:dyDescent="0.2">
      <c r="A268" s="40" t="s">
        <v>17</v>
      </c>
      <c r="B268" s="102"/>
      <c r="C268" s="102"/>
      <c r="D268" s="102"/>
      <c r="E268" s="49" t="s">
        <v>2</v>
      </c>
      <c r="F268" s="50" t="str">
        <f t="shared" si="321"/>
        <v xml:space="preserve"> </v>
      </c>
      <c r="G268" s="50">
        <f t="shared" si="322"/>
        <v>1.6840277777777777E-2</v>
      </c>
      <c r="H268" s="50" t="str">
        <f t="shared" si="323"/>
        <v xml:space="preserve"> </v>
      </c>
      <c r="I268" s="50" t="str">
        <f t="shared" si="324"/>
        <v xml:space="preserve"> </v>
      </c>
      <c r="J268" s="50" t="str">
        <f t="shared" si="325"/>
        <v xml:space="preserve"> </v>
      </c>
      <c r="K268" s="50" t="str">
        <f t="shared" si="326"/>
        <v xml:space="preserve"> </v>
      </c>
      <c r="L268" s="50" t="str">
        <f t="shared" si="327"/>
        <v xml:space="preserve"> </v>
      </c>
      <c r="M268" s="50" t="str">
        <f t="shared" si="328"/>
        <v xml:space="preserve"> </v>
      </c>
      <c r="N268" s="50" t="str">
        <f t="shared" si="329"/>
        <v xml:space="preserve"> </v>
      </c>
      <c r="O268" s="50" t="str">
        <f t="shared" si="330"/>
        <v xml:space="preserve"> </v>
      </c>
      <c r="P268" s="50" t="str">
        <f t="shared" si="331"/>
        <v xml:space="preserve"> </v>
      </c>
      <c r="Q268" s="50" t="str">
        <f t="shared" si="332"/>
        <v xml:space="preserve"> </v>
      </c>
      <c r="R268" s="50" t="str">
        <f t="shared" si="333"/>
        <v xml:space="preserve"> </v>
      </c>
      <c r="S268" s="50" t="str">
        <f t="shared" si="334"/>
        <v xml:space="preserve"> </v>
      </c>
      <c r="T268" s="50" t="str">
        <f t="shared" si="335"/>
        <v xml:space="preserve"> </v>
      </c>
      <c r="U268" s="50" t="str">
        <f t="shared" si="336"/>
        <v xml:space="preserve"> </v>
      </c>
      <c r="V268" s="93">
        <f t="shared" si="337"/>
        <v>1.6840277777777777E-2</v>
      </c>
      <c r="W268" s="82">
        <f t="shared" si="338"/>
        <v>1</v>
      </c>
      <c r="X268" s="99">
        <f t="shared" si="339"/>
        <v>2</v>
      </c>
      <c r="Y268" s="31"/>
      <c r="Z268" s="31"/>
      <c r="AA268" s="31"/>
      <c r="AB268" s="31"/>
      <c r="AC268" s="31"/>
      <c r="AD268" s="31"/>
      <c r="AE268" s="31"/>
      <c r="AF268" s="31">
        <v>1.6840277777777777E-2</v>
      </c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  <c r="IW268" s="31"/>
      <c r="IX268" s="31"/>
      <c r="IY268" s="31"/>
      <c r="IZ268" s="31"/>
      <c r="JA268" s="31"/>
      <c r="JB268" s="31"/>
      <c r="JC268" s="31"/>
      <c r="JD268" s="31"/>
      <c r="JE268" s="31"/>
      <c r="JF268" s="31"/>
      <c r="JG268" s="31"/>
      <c r="JH268" s="31"/>
      <c r="JI268" s="31"/>
      <c r="JJ268" s="31"/>
      <c r="JK268" s="31"/>
      <c r="JL268" s="31"/>
      <c r="JM268" s="31"/>
      <c r="JN268" s="31"/>
      <c r="JO268" s="31"/>
      <c r="JP268" s="31"/>
      <c r="JQ268" s="31"/>
      <c r="JR268" s="31"/>
      <c r="JS268" s="31"/>
      <c r="JT268" s="31"/>
      <c r="JU268" s="31"/>
      <c r="JV268" s="31"/>
      <c r="JW268" s="31"/>
      <c r="JX268" s="31"/>
      <c r="JY268" s="31"/>
      <c r="JZ268" s="31"/>
      <c r="KA268" s="31"/>
      <c r="KB268" s="31"/>
      <c r="KC268" s="31"/>
      <c r="KD268" s="31"/>
      <c r="KE268" s="31"/>
      <c r="KF268" s="31"/>
      <c r="KG268" s="31"/>
      <c r="KH268" s="31"/>
      <c r="KI268" s="31"/>
      <c r="KJ268" s="31"/>
      <c r="KK268" s="31"/>
      <c r="KL268" s="31"/>
      <c r="KM268" s="31"/>
      <c r="KN268" s="31"/>
      <c r="KO268" s="31"/>
      <c r="KP268" s="31"/>
      <c r="KQ268" s="31"/>
      <c r="KR268" s="31"/>
      <c r="KS268" s="31"/>
      <c r="KT268" s="31"/>
      <c r="KU268" s="31"/>
      <c r="KV268" s="31"/>
      <c r="KW268" s="31"/>
      <c r="KX268" s="31"/>
      <c r="KY268" s="31"/>
      <c r="KZ268" s="31"/>
      <c r="LA268" s="31"/>
      <c r="LB268" s="31"/>
      <c r="LC268" s="31"/>
      <c r="LD268" s="31"/>
      <c r="LE268" s="31"/>
      <c r="LF268" s="31"/>
      <c r="LG268" s="31"/>
      <c r="LH268" s="31"/>
      <c r="LI268" s="31"/>
      <c r="LJ268" s="31"/>
      <c r="LK268" s="31"/>
      <c r="LL268" s="31"/>
      <c r="LM268" s="31"/>
      <c r="LN268" s="31"/>
      <c r="LO268" s="31"/>
      <c r="LP268" s="31"/>
      <c r="LQ268" s="31"/>
      <c r="LR268" s="31"/>
      <c r="LS268" s="31"/>
      <c r="LT268" s="31"/>
      <c r="LU268" s="31"/>
      <c r="LV268" s="31"/>
      <c r="LW268" s="31"/>
      <c r="LX268" s="31"/>
      <c r="LY268" s="31"/>
      <c r="LZ268" s="31"/>
      <c r="MA268" s="31"/>
      <c r="MB268" s="31"/>
      <c r="MC268" s="31"/>
      <c r="MD268" s="31"/>
      <c r="ME268" s="31"/>
      <c r="MF268" s="31"/>
      <c r="MG268" s="31"/>
      <c r="MH268" s="31"/>
      <c r="MI268" s="31"/>
      <c r="MJ268" s="31"/>
      <c r="MK268" s="31"/>
      <c r="ML268" s="31"/>
      <c r="MM268" s="31"/>
      <c r="MN268" s="31"/>
      <c r="MO268" s="31"/>
      <c r="MP268" s="31"/>
      <c r="MQ268" s="31"/>
      <c r="MR268" s="31"/>
      <c r="MS268" s="31"/>
      <c r="MT268" s="31"/>
      <c r="MU268" s="31"/>
      <c r="MV268" s="31"/>
      <c r="MW268" s="31"/>
      <c r="MX268" s="31"/>
      <c r="MY268" s="31"/>
      <c r="MZ268" s="31"/>
      <c r="NA268" s="31"/>
      <c r="NB268" s="31"/>
      <c r="NC268" s="31"/>
      <c r="ND268" s="31"/>
      <c r="NE268" s="31"/>
      <c r="NF268" s="31"/>
      <c r="NG268" s="31"/>
      <c r="NH268" s="31"/>
      <c r="NI268" s="31"/>
      <c r="NJ268" s="31"/>
      <c r="NK268" s="31"/>
      <c r="NL268" s="31"/>
      <c r="NM268" s="31"/>
      <c r="NN268" s="31"/>
      <c r="NO268" s="31"/>
      <c r="NP268" s="31"/>
      <c r="NQ268" s="31"/>
      <c r="NR268" s="31"/>
      <c r="NS268" s="31"/>
      <c r="NT268" s="31"/>
      <c r="NU268" s="31"/>
      <c r="NV268" s="31"/>
      <c r="NW268" s="31"/>
      <c r="NX268" s="31"/>
      <c r="NY268" s="31"/>
      <c r="NZ268" s="31"/>
      <c r="OA268" s="31"/>
      <c r="OB268" s="31"/>
      <c r="OC268" s="31"/>
      <c r="OD268" s="31"/>
      <c r="OE268" s="31"/>
      <c r="OF268" s="31"/>
      <c r="OG268" s="31"/>
      <c r="OH268" s="31"/>
      <c r="OI268" s="31"/>
      <c r="OJ268" s="31"/>
      <c r="OK268" s="31"/>
      <c r="OL268" s="31"/>
      <c r="OM268" s="31"/>
      <c r="ON268" s="31"/>
      <c r="OO268" s="31"/>
    </row>
    <row r="269" spans="1:405" hidden="1" x14ac:dyDescent="0.2">
      <c r="A269" s="40" t="s">
        <v>194</v>
      </c>
      <c r="B269" s="102"/>
      <c r="C269" s="102"/>
      <c r="D269" s="102"/>
      <c r="E269" s="49" t="s">
        <v>2</v>
      </c>
      <c r="F269" s="50" t="str">
        <f t="shared" si="321"/>
        <v xml:space="preserve"> </v>
      </c>
      <c r="G269" s="50" t="str">
        <f t="shared" si="322"/>
        <v xml:space="preserve"> </v>
      </c>
      <c r="H269" s="50" t="str">
        <f t="shared" si="323"/>
        <v xml:space="preserve"> </v>
      </c>
      <c r="I269" s="50" t="str">
        <f t="shared" si="324"/>
        <v xml:space="preserve"> </v>
      </c>
      <c r="J269" s="50" t="str">
        <f t="shared" si="325"/>
        <v xml:space="preserve"> </v>
      </c>
      <c r="K269" s="50" t="str">
        <f t="shared" si="326"/>
        <v xml:space="preserve"> </v>
      </c>
      <c r="L269" s="50" t="str">
        <f t="shared" si="327"/>
        <v xml:space="preserve"> </v>
      </c>
      <c r="M269" s="50" t="str">
        <f t="shared" si="328"/>
        <v xml:space="preserve"> </v>
      </c>
      <c r="N269" s="50" t="str">
        <f t="shared" si="329"/>
        <v xml:space="preserve"> </v>
      </c>
      <c r="O269" s="50">
        <f t="shared" si="330"/>
        <v>1.7106481481481483E-2</v>
      </c>
      <c r="P269" s="50" t="str">
        <f t="shared" si="331"/>
        <v xml:space="preserve"> </v>
      </c>
      <c r="Q269" s="50" t="str">
        <f t="shared" si="332"/>
        <v xml:space="preserve"> </v>
      </c>
      <c r="R269" s="50" t="str">
        <f t="shared" si="333"/>
        <v xml:space="preserve"> </v>
      </c>
      <c r="S269" s="50" t="str">
        <f t="shared" si="334"/>
        <v xml:space="preserve"> </v>
      </c>
      <c r="T269" s="50" t="str">
        <f t="shared" si="335"/>
        <v xml:space="preserve"> </v>
      </c>
      <c r="U269" s="50" t="str">
        <f t="shared" si="336"/>
        <v xml:space="preserve"> </v>
      </c>
      <c r="V269" s="93">
        <f t="shared" si="337"/>
        <v>1.7106481481481483E-2</v>
      </c>
      <c r="W269" s="82">
        <f t="shared" si="338"/>
        <v>1</v>
      </c>
      <c r="X269" s="99">
        <f t="shared" si="339"/>
        <v>1</v>
      </c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>
        <v>1.7106481481481483E-2</v>
      </c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  <c r="IW269" s="31"/>
      <c r="IX269" s="31"/>
      <c r="IY269" s="31"/>
      <c r="IZ269" s="31"/>
      <c r="JA269" s="31"/>
      <c r="JB269" s="31"/>
      <c r="JC269" s="31"/>
      <c r="JD269" s="31"/>
      <c r="JE269" s="31"/>
      <c r="JF269" s="31"/>
      <c r="JG269" s="31"/>
      <c r="JH269" s="31"/>
      <c r="JI269" s="31"/>
      <c r="JJ269" s="31"/>
      <c r="JK269" s="31"/>
      <c r="JL269" s="31"/>
      <c r="JM269" s="31"/>
      <c r="JN269" s="31"/>
      <c r="JO269" s="31"/>
      <c r="JP269" s="31"/>
      <c r="JQ269" s="31"/>
      <c r="JR269" s="31"/>
      <c r="JS269" s="31"/>
      <c r="JT269" s="31"/>
      <c r="JU269" s="31"/>
      <c r="JV269" s="31"/>
      <c r="JW269" s="31"/>
      <c r="JX269" s="31"/>
      <c r="JY269" s="31"/>
      <c r="JZ269" s="31"/>
      <c r="KA269" s="31"/>
      <c r="KB269" s="31"/>
      <c r="KC269" s="31"/>
      <c r="KD269" s="31"/>
      <c r="KE269" s="31"/>
      <c r="KF269" s="31"/>
      <c r="KG269" s="31"/>
      <c r="KH269" s="31"/>
      <c r="KI269" s="31"/>
      <c r="KJ269" s="31"/>
      <c r="KK269" s="31"/>
      <c r="KL269" s="31"/>
      <c r="KM269" s="31"/>
      <c r="KN269" s="31"/>
      <c r="KO269" s="31"/>
      <c r="KP269" s="31"/>
      <c r="KQ269" s="31"/>
      <c r="KR269" s="31"/>
      <c r="KS269" s="31"/>
      <c r="KT269" s="31"/>
      <c r="KU269" s="31"/>
      <c r="KV269" s="31"/>
      <c r="KW269" s="31"/>
      <c r="KX269" s="31"/>
      <c r="KY269" s="31"/>
      <c r="KZ269" s="31"/>
      <c r="LA269" s="31"/>
      <c r="LB269" s="31"/>
      <c r="LC269" s="31"/>
      <c r="LD269" s="31"/>
      <c r="LE269" s="31"/>
      <c r="LF269" s="31"/>
      <c r="LG269" s="31"/>
      <c r="LH269" s="31"/>
      <c r="LI269" s="31"/>
      <c r="LJ269" s="31"/>
      <c r="LK269" s="31"/>
      <c r="LL269" s="31"/>
      <c r="LM269" s="31"/>
      <c r="LN269" s="31"/>
      <c r="LO269" s="31"/>
      <c r="LP269" s="31"/>
      <c r="LQ269" s="31"/>
      <c r="LR269" s="31"/>
      <c r="LS269" s="31"/>
      <c r="LT269" s="31"/>
      <c r="LU269" s="31"/>
      <c r="LV269" s="31"/>
      <c r="LW269" s="31"/>
      <c r="LX269" s="31"/>
      <c r="LY269" s="31"/>
      <c r="LZ269" s="31"/>
      <c r="MA269" s="31"/>
      <c r="MB269" s="31"/>
      <c r="MC269" s="31"/>
      <c r="MD269" s="31"/>
      <c r="ME269" s="31"/>
      <c r="MF269" s="31"/>
      <c r="MG269" s="31"/>
      <c r="MH269" s="31"/>
      <c r="MI269" s="31"/>
      <c r="MJ269" s="31"/>
      <c r="MK269" s="31"/>
      <c r="ML269" s="31"/>
      <c r="MM269" s="31"/>
      <c r="MN269" s="31"/>
      <c r="MO269" s="31"/>
      <c r="MP269" s="31"/>
      <c r="MQ269" s="31"/>
      <c r="MR269" s="31"/>
      <c r="MS269" s="31"/>
      <c r="MT269" s="31"/>
      <c r="MU269" s="31"/>
      <c r="MV269" s="31"/>
      <c r="MW269" s="31"/>
      <c r="MX269" s="31"/>
      <c r="MY269" s="31"/>
      <c r="MZ269" s="31"/>
      <c r="NA269" s="31"/>
      <c r="NB269" s="31"/>
      <c r="NC269" s="31"/>
      <c r="ND269" s="31"/>
      <c r="NE269" s="31"/>
      <c r="NF269" s="31"/>
      <c r="NG269" s="31"/>
      <c r="NH269" s="31"/>
      <c r="NI269" s="31"/>
      <c r="NJ269" s="31"/>
      <c r="NK269" s="31"/>
      <c r="NL269" s="31"/>
      <c r="NM269" s="31"/>
      <c r="NN269" s="31"/>
      <c r="NO269" s="31"/>
      <c r="NP269" s="31"/>
      <c r="NQ269" s="31"/>
      <c r="NR269" s="31"/>
      <c r="NS269" s="31"/>
      <c r="NT269" s="31"/>
      <c r="NU269" s="31"/>
      <c r="NV269" s="31"/>
      <c r="NW269" s="31"/>
      <c r="NX269" s="31"/>
      <c r="NY269" s="31"/>
      <c r="NZ269" s="31"/>
      <c r="OA269" s="31"/>
      <c r="OB269" s="31"/>
      <c r="OC269" s="31"/>
      <c r="OD269" s="31"/>
      <c r="OE269" s="31"/>
      <c r="OF269" s="31"/>
      <c r="OG269" s="31"/>
      <c r="OH269" s="31"/>
      <c r="OI269" s="31"/>
      <c r="OJ269" s="31"/>
      <c r="OK269" s="31"/>
      <c r="OL269" s="31"/>
      <c r="OM269" s="31"/>
      <c r="ON269" s="31"/>
      <c r="OO269" s="31"/>
    </row>
    <row r="270" spans="1:405" x14ac:dyDescent="0.2">
      <c r="A270" s="40" t="s">
        <v>327</v>
      </c>
      <c r="B270" s="102"/>
      <c r="C270" s="102"/>
      <c r="D270" s="102"/>
      <c r="E270" s="49" t="s">
        <v>2</v>
      </c>
      <c r="F270" s="50" t="str">
        <f t="shared" si="321"/>
        <v xml:space="preserve"> </v>
      </c>
      <c r="G270" s="50" t="str">
        <f t="shared" si="322"/>
        <v xml:space="preserve"> </v>
      </c>
      <c r="H270" s="50" t="str">
        <f t="shared" si="323"/>
        <v xml:space="preserve"> </v>
      </c>
      <c r="I270" s="50" t="str">
        <f t="shared" si="324"/>
        <v xml:space="preserve"> </v>
      </c>
      <c r="J270" s="50" t="str">
        <f t="shared" si="325"/>
        <v xml:space="preserve"> </v>
      </c>
      <c r="K270" s="50" t="str">
        <f t="shared" si="326"/>
        <v xml:space="preserve"> </v>
      </c>
      <c r="L270" s="50" t="str">
        <f t="shared" si="327"/>
        <v xml:space="preserve"> </v>
      </c>
      <c r="M270" s="50" t="str">
        <f t="shared" si="328"/>
        <v xml:space="preserve"> </v>
      </c>
      <c r="N270" s="50" t="str">
        <f t="shared" si="329"/>
        <v xml:space="preserve"> </v>
      </c>
      <c r="O270" s="50" t="str">
        <f t="shared" si="330"/>
        <v xml:space="preserve"> </v>
      </c>
      <c r="P270" s="50" t="str">
        <f t="shared" si="331"/>
        <v xml:space="preserve"> </v>
      </c>
      <c r="Q270" s="50" t="str">
        <f t="shared" si="332"/>
        <v xml:space="preserve"> </v>
      </c>
      <c r="R270" s="50" t="str">
        <f t="shared" si="333"/>
        <v xml:space="preserve"> </v>
      </c>
      <c r="S270" s="50">
        <f t="shared" si="334"/>
        <v>1.4965277777777779E-2</v>
      </c>
      <c r="T270" s="50" t="str">
        <f t="shared" si="335"/>
        <v xml:space="preserve"> </v>
      </c>
      <c r="U270" s="50" t="str">
        <f t="shared" si="336"/>
        <v xml:space="preserve"> </v>
      </c>
      <c r="V270" s="93">
        <f t="shared" si="337"/>
        <v>1.4965277777777779E-2</v>
      </c>
      <c r="W270" s="82">
        <f t="shared" si="338"/>
        <v>1</v>
      </c>
      <c r="X270" s="99">
        <f t="shared" si="339"/>
        <v>1</v>
      </c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  <c r="IW270" s="31"/>
      <c r="IX270" s="31"/>
      <c r="IY270" s="31"/>
      <c r="IZ270" s="31"/>
      <c r="JA270" s="31"/>
      <c r="JB270" s="31"/>
      <c r="JC270" s="31"/>
      <c r="JD270" s="31"/>
      <c r="JE270" s="31"/>
      <c r="JF270" s="31"/>
      <c r="JG270" s="31"/>
      <c r="JH270" s="31"/>
      <c r="JI270" s="31"/>
      <c r="JJ270" s="31"/>
      <c r="JK270" s="31"/>
      <c r="JL270" s="31"/>
      <c r="JM270" s="31"/>
      <c r="JN270" s="31"/>
      <c r="JO270" s="31"/>
      <c r="JP270" s="31"/>
      <c r="JQ270" s="31"/>
      <c r="JR270" s="31"/>
      <c r="JS270" s="31"/>
      <c r="JT270" s="31"/>
      <c r="JU270" s="31"/>
      <c r="JV270" s="31"/>
      <c r="JW270" s="31"/>
      <c r="JX270" s="31"/>
      <c r="JY270" s="31"/>
      <c r="JZ270" s="31"/>
      <c r="KA270" s="31"/>
      <c r="KB270" s="31"/>
      <c r="KC270" s="31"/>
      <c r="KD270" s="31"/>
      <c r="KE270" s="31"/>
      <c r="KF270" s="31"/>
      <c r="KG270" s="31"/>
      <c r="KH270" s="31"/>
      <c r="KI270" s="31"/>
      <c r="KJ270" s="31"/>
      <c r="KK270" s="31"/>
      <c r="KL270" s="31"/>
      <c r="KM270" s="31"/>
      <c r="KN270" s="31"/>
      <c r="KO270" s="31"/>
      <c r="KP270" s="31"/>
      <c r="KQ270" s="31"/>
      <c r="KR270" s="31"/>
      <c r="KS270" s="31"/>
      <c r="KT270" s="31"/>
      <c r="KU270" s="31"/>
      <c r="KV270" s="31"/>
      <c r="KW270" s="31"/>
      <c r="KX270" s="31"/>
      <c r="KY270" s="31"/>
      <c r="KZ270" s="31"/>
      <c r="LA270" s="31"/>
      <c r="LB270" s="31"/>
      <c r="LC270" s="31"/>
      <c r="LD270" s="31"/>
      <c r="LE270" s="31"/>
      <c r="LF270" s="31"/>
      <c r="LG270" s="31"/>
      <c r="LH270" s="31"/>
      <c r="LI270" s="31"/>
      <c r="LJ270" s="31"/>
      <c r="LK270" s="31"/>
      <c r="LL270" s="31"/>
      <c r="LM270" s="31"/>
      <c r="LN270" s="31"/>
      <c r="LO270" s="31"/>
      <c r="LP270" s="31"/>
      <c r="LQ270" s="31"/>
      <c r="LR270" s="31"/>
      <c r="LS270" s="31"/>
      <c r="LT270" s="31"/>
      <c r="LU270" s="31">
        <v>1.4965277777777779E-2</v>
      </c>
      <c r="LV270" s="31"/>
      <c r="LW270" s="31"/>
      <c r="LX270" s="31"/>
      <c r="LY270" s="31"/>
      <c r="LZ270" s="31"/>
      <c r="MA270" s="31"/>
      <c r="MB270" s="31"/>
      <c r="MC270" s="31"/>
      <c r="MD270" s="31"/>
      <c r="ME270" s="31"/>
      <c r="MF270" s="31"/>
      <c r="MG270" s="31"/>
      <c r="MH270" s="31"/>
      <c r="MI270" s="31"/>
      <c r="MJ270" s="31"/>
      <c r="MK270" s="31"/>
      <c r="ML270" s="31"/>
      <c r="MM270" s="31"/>
      <c r="MN270" s="31"/>
      <c r="MO270" s="31"/>
      <c r="MP270" s="31"/>
      <c r="MQ270" s="31"/>
      <c r="MR270" s="31"/>
      <c r="MS270" s="31"/>
      <c r="MT270" s="31"/>
      <c r="MU270" s="31"/>
      <c r="MV270" s="31"/>
      <c r="MW270" s="31"/>
      <c r="MX270" s="31"/>
      <c r="MY270" s="31"/>
      <c r="MZ270" s="31"/>
      <c r="NA270" s="31"/>
      <c r="NB270" s="31"/>
      <c r="NC270" s="31"/>
      <c r="ND270" s="31"/>
      <c r="NE270" s="31"/>
      <c r="NF270" s="31"/>
      <c r="NG270" s="31"/>
      <c r="NH270" s="31"/>
      <c r="NI270" s="31"/>
      <c r="NJ270" s="31"/>
      <c r="NK270" s="31"/>
      <c r="NL270" s="31"/>
      <c r="NM270" s="31"/>
      <c r="NN270" s="31"/>
      <c r="NO270" s="31"/>
      <c r="NP270" s="31"/>
      <c r="NQ270" s="31"/>
      <c r="NR270" s="31"/>
      <c r="NS270" s="31"/>
      <c r="NT270" s="31"/>
      <c r="NU270" s="31"/>
      <c r="NV270" s="31"/>
      <c r="NW270" s="31"/>
      <c r="NX270" s="31"/>
      <c r="NY270" s="31"/>
      <c r="NZ270" s="31"/>
      <c r="OA270" s="31"/>
      <c r="OB270" s="31"/>
      <c r="OC270" s="31"/>
      <c r="OD270" s="31"/>
      <c r="OE270" s="31"/>
      <c r="OF270" s="31"/>
      <c r="OG270" s="31"/>
      <c r="OH270" s="31"/>
      <c r="OI270" s="31"/>
      <c r="OJ270" s="31"/>
      <c r="OK270" s="31"/>
      <c r="OL270" s="31"/>
      <c r="OM270" s="31"/>
      <c r="ON270" s="31"/>
      <c r="OO270" s="31"/>
    </row>
    <row r="271" spans="1:405" x14ac:dyDescent="0.2">
      <c r="A271" s="40" t="s">
        <v>288</v>
      </c>
      <c r="B271" s="102"/>
      <c r="C271" s="102"/>
      <c r="D271" s="102"/>
      <c r="E271" s="49" t="s">
        <v>2</v>
      </c>
      <c r="F271" s="50" t="str">
        <f t="shared" si="321"/>
        <v xml:space="preserve"> </v>
      </c>
      <c r="G271" s="50" t="str">
        <f t="shared" si="322"/>
        <v xml:space="preserve"> </v>
      </c>
      <c r="H271" s="50" t="str">
        <f t="shared" si="323"/>
        <v xml:space="preserve"> </v>
      </c>
      <c r="I271" s="50" t="str">
        <f t="shared" si="324"/>
        <v xml:space="preserve"> </v>
      </c>
      <c r="J271" s="50" t="str">
        <f t="shared" si="325"/>
        <v xml:space="preserve"> </v>
      </c>
      <c r="K271" s="50" t="str">
        <f t="shared" si="326"/>
        <v xml:space="preserve"> </v>
      </c>
      <c r="L271" s="50" t="str">
        <f t="shared" si="327"/>
        <v xml:space="preserve"> </v>
      </c>
      <c r="M271" s="50" t="str">
        <f t="shared" si="328"/>
        <v xml:space="preserve"> </v>
      </c>
      <c r="N271" s="50" t="str">
        <f t="shared" si="329"/>
        <v xml:space="preserve"> </v>
      </c>
      <c r="O271" s="50" t="str">
        <f t="shared" si="330"/>
        <v xml:space="preserve"> </v>
      </c>
      <c r="P271" s="50" t="str">
        <f t="shared" si="331"/>
        <v xml:space="preserve"> </v>
      </c>
      <c r="Q271" s="50" t="str">
        <f t="shared" si="332"/>
        <v xml:space="preserve"> </v>
      </c>
      <c r="R271" s="50" t="str">
        <f t="shared" si="333"/>
        <v xml:space="preserve"> </v>
      </c>
      <c r="S271" s="50" t="str">
        <f t="shared" si="334"/>
        <v xml:space="preserve"> </v>
      </c>
      <c r="T271" s="50">
        <f t="shared" si="335"/>
        <v>1.6585648148148148E-2</v>
      </c>
      <c r="U271" s="50" t="str">
        <f t="shared" si="336"/>
        <v xml:space="preserve"> </v>
      </c>
      <c r="V271" s="93">
        <f t="shared" si="337"/>
        <v>1.6585648148148148E-2</v>
      </c>
      <c r="W271" s="82">
        <f t="shared" si="338"/>
        <v>1</v>
      </c>
      <c r="X271" s="99">
        <f t="shared" si="339"/>
        <v>28</v>
      </c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1"/>
      <c r="JJ271" s="31"/>
      <c r="JK271" s="31"/>
      <c r="JL271" s="31"/>
      <c r="JM271" s="31"/>
      <c r="JN271" s="31"/>
      <c r="JO271" s="31"/>
      <c r="JP271" s="31"/>
      <c r="JQ271" s="31"/>
      <c r="JR271" s="31"/>
      <c r="JS271" s="31"/>
      <c r="JT271" s="31"/>
      <c r="JU271" s="31"/>
      <c r="JV271" s="31"/>
      <c r="JW271" s="31"/>
      <c r="JX271" s="31"/>
      <c r="JY271" s="31"/>
      <c r="JZ271" s="31"/>
      <c r="KA271" s="31"/>
      <c r="KB271" s="31"/>
      <c r="KC271" s="31"/>
      <c r="KD271" s="31"/>
      <c r="KE271" s="31"/>
      <c r="KF271" s="31"/>
      <c r="KG271" s="31"/>
      <c r="KH271" s="31"/>
      <c r="KI271" s="31"/>
      <c r="KJ271" s="31"/>
      <c r="KK271" s="31"/>
      <c r="KL271" s="31"/>
      <c r="KM271" s="31"/>
      <c r="KN271" s="31"/>
      <c r="KO271" s="31"/>
      <c r="KP271" s="31"/>
      <c r="KQ271" s="31"/>
      <c r="KR271" s="31"/>
      <c r="KS271" s="31"/>
      <c r="KT271" s="31"/>
      <c r="KU271" s="31"/>
      <c r="KV271" s="31"/>
      <c r="KW271" s="31"/>
      <c r="KX271" s="31"/>
      <c r="KY271" s="31"/>
      <c r="KZ271" s="31"/>
      <c r="LA271" s="31"/>
      <c r="LB271" s="31"/>
      <c r="LC271" s="31"/>
      <c r="LD271" s="31"/>
      <c r="LE271" s="31"/>
      <c r="LF271" s="31"/>
      <c r="LG271" s="31"/>
      <c r="LH271" s="31"/>
      <c r="LI271" s="31"/>
      <c r="LJ271" s="31"/>
      <c r="LK271" s="31"/>
      <c r="LL271" s="31"/>
      <c r="LM271" s="31"/>
      <c r="LN271" s="31"/>
      <c r="LO271" s="31"/>
      <c r="LP271" s="31"/>
      <c r="LQ271" s="31"/>
      <c r="LR271" s="31"/>
      <c r="LS271" s="31"/>
      <c r="LT271" s="31"/>
      <c r="LU271" s="31"/>
      <c r="LV271" s="31"/>
      <c r="LW271" s="31"/>
      <c r="LX271" s="31"/>
      <c r="LY271" s="31"/>
      <c r="LZ271" s="31"/>
      <c r="MA271" s="31"/>
      <c r="MB271" s="31"/>
      <c r="MC271" s="31"/>
      <c r="MD271" s="31"/>
      <c r="ME271" s="31"/>
      <c r="MF271" s="31"/>
      <c r="MG271" s="31"/>
      <c r="MH271" s="31"/>
      <c r="MI271" s="31"/>
      <c r="MJ271" s="31"/>
      <c r="MK271" s="31"/>
      <c r="ML271" s="31"/>
      <c r="MM271" s="31"/>
      <c r="MN271" s="31"/>
      <c r="MO271" s="31"/>
      <c r="MP271" s="31"/>
      <c r="MQ271" s="31"/>
      <c r="MR271" s="31"/>
      <c r="MS271" s="31"/>
      <c r="MT271" s="31"/>
      <c r="MU271" s="31"/>
      <c r="MV271" s="31"/>
      <c r="MW271" s="31"/>
      <c r="MX271" s="31"/>
      <c r="MY271" s="31"/>
      <c r="MZ271" s="31"/>
      <c r="NA271" s="31"/>
      <c r="NB271" s="31"/>
      <c r="NC271" s="31"/>
      <c r="ND271" s="31"/>
      <c r="NE271" s="31"/>
      <c r="NF271" s="31"/>
      <c r="NG271" s="31"/>
      <c r="NH271" s="31">
        <v>1.6585648148148148E-2</v>
      </c>
      <c r="NI271" s="31"/>
      <c r="NJ271" s="31"/>
      <c r="NK271" s="31"/>
      <c r="NL271" s="31"/>
      <c r="NM271" s="31"/>
      <c r="NN271" s="31"/>
      <c r="NO271" s="31"/>
      <c r="NP271" s="31"/>
      <c r="NQ271" s="31"/>
      <c r="NR271" s="31"/>
      <c r="NS271" s="31"/>
      <c r="NT271" s="31"/>
      <c r="NU271" s="31"/>
      <c r="NV271" s="31"/>
      <c r="NW271" s="31"/>
      <c r="NX271" s="31"/>
      <c r="NY271" s="31"/>
      <c r="NZ271" s="31"/>
      <c r="OA271" s="31"/>
      <c r="OB271" s="31"/>
      <c r="OC271" s="31"/>
      <c r="OD271" s="31"/>
      <c r="OE271" s="31"/>
      <c r="OF271" s="31"/>
      <c r="OG271" s="31"/>
      <c r="OH271" s="31"/>
      <c r="OI271" s="31"/>
      <c r="OJ271" s="31"/>
      <c r="OK271" s="31"/>
      <c r="OL271" s="31"/>
      <c r="OM271" s="31"/>
      <c r="ON271" s="31"/>
      <c r="OO271" s="31"/>
    </row>
    <row r="272" spans="1:405" x14ac:dyDescent="0.2">
      <c r="A272" s="40" t="s">
        <v>21</v>
      </c>
      <c r="B272" s="102"/>
      <c r="C272" s="102"/>
      <c r="D272" s="102"/>
      <c r="E272" s="49" t="s">
        <v>2</v>
      </c>
      <c r="F272" s="50" t="str">
        <f t="shared" si="321"/>
        <v xml:space="preserve"> </v>
      </c>
      <c r="G272" s="50">
        <f t="shared" si="322"/>
        <v>1.8379629629629628E-2</v>
      </c>
      <c r="H272" s="50">
        <f t="shared" si="323"/>
        <v>1.7707368827160497E-2</v>
      </c>
      <c r="I272" s="50">
        <f t="shared" si="324"/>
        <v>1.7222222222222222E-2</v>
      </c>
      <c r="J272" s="50" t="str">
        <f t="shared" si="325"/>
        <v xml:space="preserve"> </v>
      </c>
      <c r="K272" s="50" t="str">
        <f t="shared" si="326"/>
        <v xml:space="preserve"> </v>
      </c>
      <c r="L272" s="50" t="str">
        <f t="shared" si="327"/>
        <v xml:space="preserve"> </v>
      </c>
      <c r="M272" s="50" t="str">
        <f t="shared" si="328"/>
        <v xml:space="preserve"> </v>
      </c>
      <c r="N272" s="50">
        <f t="shared" si="329"/>
        <v>1.7280092592592593E-2</v>
      </c>
      <c r="O272" s="50">
        <f t="shared" si="330"/>
        <v>1.8842592592592591E-2</v>
      </c>
      <c r="P272" s="50" t="str">
        <f t="shared" si="331"/>
        <v xml:space="preserve"> </v>
      </c>
      <c r="Q272" s="50">
        <f t="shared" si="332"/>
        <v>1.8396990740740742E-2</v>
      </c>
      <c r="R272" s="50">
        <f t="shared" si="333"/>
        <v>1.7824074074074076E-2</v>
      </c>
      <c r="S272" s="50">
        <f t="shared" si="334"/>
        <v>1.8483796296296297E-2</v>
      </c>
      <c r="T272" s="50">
        <f t="shared" si="335"/>
        <v>1.8838734567901236E-2</v>
      </c>
      <c r="U272" s="50" t="str">
        <f t="shared" si="336"/>
        <v xml:space="preserve"> </v>
      </c>
      <c r="V272" s="93">
        <f t="shared" si="337"/>
        <v>1.7152777777777777E-2</v>
      </c>
      <c r="W272" s="82">
        <f t="shared" si="338"/>
        <v>25</v>
      </c>
      <c r="X272" s="99">
        <f t="shared" si="339"/>
        <v>172</v>
      </c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>
        <v>1.8148148148148146E-2</v>
      </c>
      <c r="AL272" s="31"/>
      <c r="AM272" s="31"/>
      <c r="AN272" s="31"/>
      <c r="AO272" s="31"/>
      <c r="AP272" s="31" t="s">
        <v>35</v>
      </c>
      <c r="AQ272" s="31">
        <v>1.861111111111111E-2</v>
      </c>
      <c r="AR272" s="31"/>
      <c r="AS272" s="31"/>
      <c r="AT272" s="31"/>
      <c r="AU272" s="31"/>
      <c r="AV272" s="31"/>
      <c r="AW272" s="31"/>
      <c r="AX272" s="31"/>
      <c r="AY272" s="31">
        <v>1.818287037037037E-2</v>
      </c>
      <c r="AZ272" s="31">
        <v>1.7939814814814815E-2</v>
      </c>
      <c r="BA272" s="31"/>
      <c r="BB272" s="31"/>
      <c r="BC272" s="31"/>
      <c r="BD272" s="31">
        <v>1.7789351851851851E-2</v>
      </c>
      <c r="BE272" s="31">
        <v>1.7916666666666668E-2</v>
      </c>
      <c r="BF272" s="31">
        <v>1.7546296296296296E-2</v>
      </c>
      <c r="BG272" s="31">
        <v>1.7708333333333333E-2</v>
      </c>
      <c r="BH272" s="31">
        <v>1.8032407407407407E-2</v>
      </c>
      <c r="BI272" s="31"/>
      <c r="BJ272" s="31"/>
      <c r="BK272" s="31"/>
      <c r="BL272" s="31"/>
      <c r="BM272" s="31"/>
      <c r="BN272" s="31"/>
      <c r="BO272" s="31"/>
      <c r="BP272" s="31">
        <v>1.7546296296296296E-2</v>
      </c>
      <c r="BQ272" s="31">
        <v>1.7650462962962962E-2</v>
      </c>
      <c r="BR272" s="31">
        <v>1.7685185185185182E-2</v>
      </c>
      <c r="BS272" s="31">
        <v>1.7152777777777777E-2</v>
      </c>
      <c r="BT272" s="31"/>
      <c r="BU272" s="31">
        <v>1.7337962962962961E-2</v>
      </c>
      <c r="BV272" s="31"/>
      <c r="BW272" s="31"/>
      <c r="BX272" s="31"/>
      <c r="BY272" s="31"/>
      <c r="BZ272" s="31"/>
      <c r="CA272" s="31"/>
      <c r="CB272" s="31"/>
      <c r="CC272" s="31">
        <v>1.7222222222222222E-2</v>
      </c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>
        <v>1.7280092592592593E-2</v>
      </c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>
        <v>1.8842592592592591E-2</v>
      </c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  <c r="IW272" s="31"/>
      <c r="IX272" s="31"/>
      <c r="IY272" s="31"/>
      <c r="IZ272" s="31"/>
      <c r="JA272" s="31"/>
      <c r="JB272" s="31"/>
      <c r="JC272" s="31"/>
      <c r="JD272" s="31"/>
      <c r="JE272" s="31"/>
      <c r="JF272" s="31"/>
      <c r="JG272" s="31"/>
      <c r="JH272" s="31"/>
      <c r="JI272" s="31"/>
      <c r="JJ272" s="31"/>
      <c r="JK272" s="31"/>
      <c r="JL272" s="31"/>
      <c r="JM272" s="31"/>
      <c r="JN272" s="31"/>
      <c r="JO272" s="31"/>
      <c r="JP272" s="31">
        <v>1.8796296296296297E-2</v>
      </c>
      <c r="JQ272" s="31"/>
      <c r="JR272" s="31"/>
      <c r="JS272" s="31"/>
      <c r="JT272" s="31">
        <v>1.7997685185185186E-2</v>
      </c>
      <c r="JU272" s="31"/>
      <c r="JV272" s="31"/>
      <c r="JW272" s="31"/>
      <c r="JX272" s="31"/>
      <c r="JY272" s="31"/>
      <c r="JZ272" s="31"/>
      <c r="KA272" s="31"/>
      <c r="KB272" s="31"/>
      <c r="KC272" s="31"/>
      <c r="KD272" s="31"/>
      <c r="KE272" s="31"/>
      <c r="KF272" s="31"/>
      <c r="KG272" s="31"/>
      <c r="KH272" s="31"/>
      <c r="KI272" s="31"/>
      <c r="KJ272" s="31"/>
      <c r="KK272" s="31"/>
      <c r="KL272" s="31"/>
      <c r="KM272" s="31"/>
      <c r="KN272" s="31"/>
      <c r="KO272" s="31"/>
      <c r="KP272" s="31"/>
      <c r="KQ272" s="31">
        <v>1.7824074074074076E-2</v>
      </c>
      <c r="KR272" s="31"/>
      <c r="KS272" s="31"/>
      <c r="KT272" s="31"/>
      <c r="KU272" s="31"/>
      <c r="KV272" s="31"/>
      <c r="KW272" s="31"/>
      <c r="KX272" s="31"/>
      <c r="KY272" s="31"/>
      <c r="KZ272" s="31"/>
      <c r="LA272" s="31"/>
      <c r="LB272" s="31"/>
      <c r="LC272" s="31"/>
      <c r="LD272" s="31"/>
      <c r="LE272" s="31"/>
      <c r="LF272" s="31"/>
      <c r="LG272" s="31"/>
      <c r="LH272" s="31"/>
      <c r="LI272" s="31"/>
      <c r="LJ272" s="31"/>
      <c r="LK272" s="31"/>
      <c r="LL272" s="31"/>
      <c r="LM272" s="31"/>
      <c r="LN272" s="31"/>
      <c r="LO272" s="31"/>
      <c r="LP272" s="31"/>
      <c r="LQ272" s="31"/>
      <c r="LR272" s="31"/>
      <c r="LS272" s="31"/>
      <c r="LT272" s="31"/>
      <c r="LU272" s="31"/>
      <c r="LV272" s="31"/>
      <c r="LW272" s="31"/>
      <c r="LX272" s="31"/>
      <c r="LY272" s="31"/>
      <c r="LZ272" s="31"/>
      <c r="MA272" s="31"/>
      <c r="MB272" s="31"/>
      <c r="MC272" s="31"/>
      <c r="MD272" s="31"/>
      <c r="ME272" s="31">
        <v>1.8483796296296297E-2</v>
      </c>
      <c r="MF272" s="31"/>
      <c r="MG272" s="31"/>
      <c r="MH272" s="31"/>
      <c r="MI272" s="31"/>
      <c r="MJ272" s="31"/>
      <c r="MK272" s="31"/>
      <c r="ML272" s="31"/>
      <c r="MM272" s="31"/>
      <c r="MN272" s="31"/>
      <c r="MO272" s="31"/>
      <c r="MP272" s="31"/>
      <c r="MQ272" s="31"/>
      <c r="MR272" s="31"/>
      <c r="MS272" s="31"/>
      <c r="MT272" s="31"/>
      <c r="MU272" s="31">
        <v>1.8425925925925925E-2</v>
      </c>
      <c r="MV272" s="31"/>
      <c r="MW272" s="31"/>
      <c r="MX272" s="31">
        <v>1.9502314814814816E-2</v>
      </c>
      <c r="MY272" s="31"/>
      <c r="MZ272" s="31"/>
      <c r="NA272" s="31">
        <v>1.8587962962962962E-2</v>
      </c>
      <c r="NB272" s="31"/>
      <c r="NC272" s="31"/>
      <c r="ND272" s="31"/>
      <c r="NE272" s="31"/>
      <c r="NF272" s="31"/>
      <c r="NG272" s="31"/>
      <c r="NH272" s="31"/>
      <c r="NI272" s="31"/>
      <c r="NJ272" s="31"/>
      <c r="NK272" s="31"/>
      <c r="NL272" s="31"/>
      <c r="NM272" s="31"/>
      <c r="NN272" s="31"/>
      <c r="NO272" s="31"/>
      <c r="NP272" s="31"/>
      <c r="NQ272" s="31"/>
      <c r="NR272" s="31"/>
      <c r="NS272" s="31"/>
      <c r="NT272" s="31"/>
      <c r="NU272" s="31"/>
      <c r="NV272" s="31"/>
      <c r="NW272" s="31"/>
      <c r="NX272" s="31"/>
      <c r="NY272" s="31"/>
      <c r="NZ272" s="31"/>
      <c r="OA272" s="31"/>
      <c r="OB272" s="31"/>
      <c r="OC272" s="31"/>
      <c r="OD272" s="31"/>
      <c r="OE272" s="31"/>
      <c r="OF272" s="31"/>
      <c r="OG272" s="31"/>
      <c r="OH272" s="31"/>
      <c r="OI272" s="31"/>
      <c r="OJ272" s="31"/>
      <c r="OK272" s="31"/>
      <c r="OL272" s="31"/>
      <c r="OM272" s="31"/>
      <c r="ON272" s="31"/>
      <c r="OO272" s="31"/>
    </row>
    <row r="273" spans="1:405" x14ac:dyDescent="0.2">
      <c r="A273" s="40" t="s">
        <v>264</v>
      </c>
      <c r="B273" s="102"/>
      <c r="C273" s="102"/>
      <c r="D273" s="102"/>
      <c r="E273" s="49" t="s">
        <v>2</v>
      </c>
      <c r="F273" s="50" t="str">
        <f t="shared" si="321"/>
        <v xml:space="preserve"> </v>
      </c>
      <c r="G273" s="50" t="str">
        <f t="shared" si="322"/>
        <v xml:space="preserve"> </v>
      </c>
      <c r="H273" s="50" t="str">
        <f t="shared" si="323"/>
        <v xml:space="preserve"> </v>
      </c>
      <c r="I273" s="50" t="str">
        <f t="shared" si="324"/>
        <v xml:space="preserve"> </v>
      </c>
      <c r="J273" s="50" t="str">
        <f t="shared" si="325"/>
        <v xml:space="preserve"> </v>
      </c>
      <c r="K273" s="50" t="str">
        <f t="shared" si="326"/>
        <v xml:space="preserve"> </v>
      </c>
      <c r="L273" s="50" t="str">
        <f t="shared" si="327"/>
        <v xml:space="preserve"> </v>
      </c>
      <c r="M273" s="50" t="str">
        <f t="shared" si="328"/>
        <v xml:space="preserve"> </v>
      </c>
      <c r="N273" s="50" t="str">
        <f t="shared" si="329"/>
        <v xml:space="preserve"> </v>
      </c>
      <c r="O273" s="50" t="str">
        <f t="shared" si="330"/>
        <v xml:space="preserve"> </v>
      </c>
      <c r="P273" s="50">
        <f t="shared" si="331"/>
        <v>1.7534722222222222E-2</v>
      </c>
      <c r="Q273" s="50">
        <f t="shared" si="332"/>
        <v>1.759259259259259E-2</v>
      </c>
      <c r="R273" s="50">
        <f t="shared" si="333"/>
        <v>1.728587962962963E-2</v>
      </c>
      <c r="S273" s="50" t="str">
        <f t="shared" si="334"/>
        <v xml:space="preserve"> </v>
      </c>
      <c r="T273" s="50" t="str">
        <f t="shared" si="335"/>
        <v xml:space="preserve"> </v>
      </c>
      <c r="U273" s="50" t="str">
        <f t="shared" si="336"/>
        <v xml:space="preserve"> </v>
      </c>
      <c r="V273" s="93">
        <f t="shared" si="337"/>
        <v>1.7152777777777777E-2</v>
      </c>
      <c r="W273" s="82">
        <f t="shared" si="338"/>
        <v>6</v>
      </c>
      <c r="X273" s="99">
        <f t="shared" si="339"/>
        <v>8</v>
      </c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  <c r="IW273" s="31"/>
      <c r="IX273" s="31">
        <v>1.7638888888888888E-2</v>
      </c>
      <c r="IY273" s="31"/>
      <c r="IZ273" s="31"/>
      <c r="JA273" s="31">
        <v>1.7430555555555557E-2</v>
      </c>
      <c r="JB273" s="31"/>
      <c r="JC273" s="31"/>
      <c r="JD273" s="31"/>
      <c r="JE273" s="31"/>
      <c r="JF273" s="31"/>
      <c r="JG273" s="31"/>
      <c r="JH273" s="31"/>
      <c r="JI273" s="31"/>
      <c r="JJ273" s="31"/>
      <c r="JK273" s="31"/>
      <c r="JL273" s="31"/>
      <c r="JM273" s="31"/>
      <c r="JN273" s="31"/>
      <c r="JO273" s="31"/>
      <c r="JP273" s="31"/>
      <c r="JQ273" s="31"/>
      <c r="JR273" s="31"/>
      <c r="JS273" s="31"/>
      <c r="JT273" s="31"/>
      <c r="JU273" s="31"/>
      <c r="JV273" s="31"/>
      <c r="JW273" s="31"/>
      <c r="JX273" s="31">
        <v>1.7650462962962962E-2</v>
      </c>
      <c r="JY273" s="31">
        <v>1.7534722222222222E-2</v>
      </c>
      <c r="JZ273" s="31"/>
      <c r="KA273" s="31"/>
      <c r="KB273" s="31"/>
      <c r="KC273" s="31"/>
      <c r="KD273" s="31"/>
      <c r="KE273" s="31"/>
      <c r="KF273" s="31"/>
      <c r="KG273" s="31"/>
      <c r="KH273" s="31"/>
      <c r="KI273" s="31"/>
      <c r="KJ273" s="31"/>
      <c r="KK273" s="31"/>
      <c r="KL273" s="31"/>
      <c r="KM273" s="31"/>
      <c r="KN273" s="31"/>
      <c r="KO273" s="31"/>
      <c r="KP273" s="31"/>
      <c r="KQ273" s="31"/>
      <c r="KR273" s="31"/>
      <c r="KS273" s="31"/>
      <c r="KT273" s="31"/>
      <c r="KU273" s="31"/>
      <c r="KV273" s="31"/>
      <c r="KW273" s="31"/>
      <c r="KX273" s="31"/>
      <c r="KY273" s="31">
        <v>1.741898148148148E-2</v>
      </c>
      <c r="KZ273" s="31"/>
      <c r="LA273" s="31">
        <v>1.7152777777777777E-2</v>
      </c>
      <c r="LB273" s="31"/>
      <c r="LC273" s="31"/>
      <c r="LD273" s="31"/>
      <c r="LE273" s="31"/>
      <c r="LF273" s="31"/>
      <c r="LG273" s="31"/>
      <c r="LH273" s="31"/>
      <c r="LI273" s="31"/>
      <c r="LJ273" s="31"/>
      <c r="LK273" s="31"/>
      <c r="LL273" s="31"/>
      <c r="LM273" s="31"/>
      <c r="LN273" s="31"/>
      <c r="LO273" s="31"/>
      <c r="LP273" s="31"/>
      <c r="LQ273" s="31"/>
      <c r="LR273" s="31"/>
      <c r="LS273" s="31"/>
      <c r="LT273" s="31"/>
      <c r="LU273" s="31"/>
      <c r="LV273" s="31"/>
      <c r="LW273" s="31"/>
      <c r="LX273" s="31"/>
      <c r="LY273" s="31"/>
      <c r="LZ273" s="31"/>
      <c r="MA273" s="31"/>
      <c r="MB273" s="31"/>
      <c r="MC273" s="31"/>
      <c r="MD273" s="31"/>
      <c r="ME273" s="31"/>
      <c r="MF273" s="31"/>
      <c r="MG273" s="31"/>
      <c r="MH273" s="31"/>
      <c r="MI273" s="31"/>
      <c r="MJ273" s="31"/>
      <c r="MK273" s="31"/>
      <c r="ML273" s="31"/>
      <c r="MM273" s="31"/>
      <c r="MN273" s="31"/>
      <c r="MO273" s="31"/>
      <c r="MP273" s="31"/>
      <c r="MQ273" s="31"/>
      <c r="MR273" s="31"/>
      <c r="MS273" s="31"/>
      <c r="MT273" s="31"/>
      <c r="MU273" s="31"/>
      <c r="MV273" s="31"/>
      <c r="MW273" s="31"/>
      <c r="MX273" s="31"/>
      <c r="MY273" s="31"/>
      <c r="MZ273" s="31"/>
      <c r="NA273" s="31"/>
      <c r="NB273" s="31"/>
      <c r="NC273" s="31"/>
      <c r="ND273" s="31"/>
      <c r="NE273" s="31"/>
      <c r="NF273" s="31"/>
      <c r="NG273" s="31"/>
      <c r="NH273" s="31"/>
      <c r="NI273" s="31"/>
      <c r="NJ273" s="31"/>
      <c r="NK273" s="31"/>
      <c r="NL273" s="31"/>
      <c r="NM273" s="31"/>
      <c r="NN273" s="31"/>
      <c r="NO273" s="31"/>
      <c r="NP273" s="31"/>
      <c r="NQ273" s="31"/>
      <c r="NR273" s="31"/>
      <c r="NS273" s="31"/>
      <c r="NT273" s="31"/>
      <c r="NU273" s="31"/>
      <c r="NV273" s="31"/>
      <c r="NW273" s="31"/>
      <c r="NX273" s="31"/>
      <c r="NY273" s="31"/>
      <c r="NZ273" s="31"/>
      <c r="OA273" s="31"/>
      <c r="OB273" s="31"/>
      <c r="OC273" s="31"/>
      <c r="OD273" s="31"/>
      <c r="OE273" s="31"/>
      <c r="OF273" s="31"/>
      <c r="OG273" s="31"/>
      <c r="OH273" s="31"/>
      <c r="OI273" s="31"/>
      <c r="OJ273" s="31"/>
      <c r="OK273" s="31"/>
      <c r="OL273" s="31"/>
      <c r="OM273" s="31"/>
      <c r="ON273" s="31"/>
      <c r="OO273" s="31"/>
    </row>
    <row r="274" spans="1:405" x14ac:dyDescent="0.2">
      <c r="A274" s="40" t="s">
        <v>256</v>
      </c>
      <c r="B274" s="102"/>
      <c r="C274" s="102"/>
      <c r="D274" s="102"/>
      <c r="E274" s="49" t="s">
        <v>2</v>
      </c>
      <c r="F274" s="50" t="str">
        <f t="shared" si="321"/>
        <v xml:space="preserve"> </v>
      </c>
      <c r="G274" s="50" t="str">
        <f t="shared" si="322"/>
        <v xml:space="preserve"> </v>
      </c>
      <c r="H274" s="50" t="str">
        <f t="shared" si="323"/>
        <v xml:space="preserve"> </v>
      </c>
      <c r="I274" s="50" t="str">
        <f t="shared" si="324"/>
        <v xml:space="preserve"> </v>
      </c>
      <c r="J274" s="50" t="str">
        <f t="shared" si="325"/>
        <v xml:space="preserve"> </v>
      </c>
      <c r="K274" s="50" t="str">
        <f t="shared" si="326"/>
        <v xml:space="preserve"> </v>
      </c>
      <c r="L274" s="50" t="str">
        <f t="shared" si="327"/>
        <v xml:space="preserve"> </v>
      </c>
      <c r="M274" s="50" t="str">
        <f t="shared" si="328"/>
        <v xml:space="preserve"> </v>
      </c>
      <c r="N274" s="50" t="str">
        <f t="shared" si="329"/>
        <v xml:space="preserve"> </v>
      </c>
      <c r="O274" s="50" t="str">
        <f t="shared" si="330"/>
        <v xml:space="preserve"> </v>
      </c>
      <c r="P274" s="50">
        <f t="shared" si="331"/>
        <v>2.2824074074074073E-2</v>
      </c>
      <c r="Q274" s="50">
        <f t="shared" si="332"/>
        <v>2.554976851851852E-2</v>
      </c>
      <c r="R274" s="50" t="str">
        <f t="shared" si="333"/>
        <v xml:space="preserve"> </v>
      </c>
      <c r="S274" s="50" t="str">
        <f t="shared" si="334"/>
        <v xml:space="preserve"> </v>
      </c>
      <c r="T274" s="50" t="str">
        <f t="shared" si="335"/>
        <v xml:space="preserve"> </v>
      </c>
      <c r="U274" s="50" t="str">
        <f t="shared" si="336"/>
        <v xml:space="preserve"> </v>
      </c>
      <c r="V274" s="93">
        <f t="shared" si="337"/>
        <v>1.7245370370370369E-2</v>
      </c>
      <c r="W274" s="82">
        <f t="shared" si="338"/>
        <v>8</v>
      </c>
      <c r="X274" s="99">
        <f t="shared" si="339"/>
        <v>8</v>
      </c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>
        <v>2.5115740740740741E-2</v>
      </c>
      <c r="IL274" s="31"/>
      <c r="IM274" s="31"/>
      <c r="IN274" s="31" t="s">
        <v>53</v>
      </c>
      <c r="IO274" s="31" t="s">
        <v>53</v>
      </c>
      <c r="IP274" s="31"/>
      <c r="IQ274" s="31">
        <v>2.49537037037037E-2</v>
      </c>
      <c r="IR274" s="31"/>
      <c r="IS274" s="31"/>
      <c r="IT274" s="31"/>
      <c r="IU274" s="31"/>
      <c r="IV274" s="31"/>
      <c r="IW274" s="31"/>
      <c r="IX274" s="31"/>
      <c r="IY274" s="31"/>
      <c r="IZ274" s="31">
        <v>1.7245370370370369E-2</v>
      </c>
      <c r="JA274" s="31"/>
      <c r="JB274" s="31"/>
      <c r="JC274" s="31"/>
      <c r="JD274" s="31"/>
      <c r="JE274" s="31">
        <v>2.3981481481481479E-2</v>
      </c>
      <c r="JF274" s="31"/>
      <c r="JG274" s="31"/>
      <c r="JH274" s="31"/>
      <c r="JI274" s="31"/>
      <c r="JJ274" s="31"/>
      <c r="JK274" s="31"/>
      <c r="JL274" s="31"/>
      <c r="JM274" s="31">
        <v>2.3958333333333331E-2</v>
      </c>
      <c r="JN274" s="31">
        <v>2.7141203703703706E-2</v>
      </c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</row>
    <row r="275" spans="1:405" x14ac:dyDescent="0.2">
      <c r="A275" s="40" t="s">
        <v>25</v>
      </c>
      <c r="B275" s="102"/>
      <c r="C275" s="102"/>
      <c r="D275" s="102"/>
      <c r="E275" s="49" t="s">
        <v>2</v>
      </c>
      <c r="F275" s="50" t="str">
        <f t="shared" si="321"/>
        <v xml:space="preserve"> </v>
      </c>
      <c r="G275" s="50" t="str">
        <f t="shared" si="322"/>
        <v xml:space="preserve"> </v>
      </c>
      <c r="H275" s="50">
        <f t="shared" si="323"/>
        <v>1.7384259259259262E-2</v>
      </c>
      <c r="I275" s="50" t="str">
        <f t="shared" si="324"/>
        <v xml:space="preserve"> </v>
      </c>
      <c r="J275" s="50" t="str">
        <f t="shared" si="325"/>
        <v xml:space="preserve"> </v>
      </c>
      <c r="K275" s="50" t="str">
        <f t="shared" si="326"/>
        <v xml:space="preserve"> </v>
      </c>
      <c r="L275" s="50" t="str">
        <f t="shared" si="327"/>
        <v xml:space="preserve"> </v>
      </c>
      <c r="M275" s="50" t="str">
        <f t="shared" si="328"/>
        <v xml:space="preserve"> </v>
      </c>
      <c r="N275" s="50" t="str">
        <f t="shared" si="329"/>
        <v xml:space="preserve"> </v>
      </c>
      <c r="O275" s="50" t="str">
        <f t="shared" si="330"/>
        <v xml:space="preserve"> </v>
      </c>
      <c r="P275" s="50" t="str">
        <f t="shared" si="331"/>
        <v xml:space="preserve"> </v>
      </c>
      <c r="Q275" s="50" t="str">
        <f t="shared" si="332"/>
        <v xml:space="preserve"> </v>
      </c>
      <c r="R275" s="50" t="str">
        <f t="shared" si="333"/>
        <v xml:space="preserve"> </v>
      </c>
      <c r="S275" s="50" t="str">
        <f t="shared" si="334"/>
        <v xml:space="preserve"> </v>
      </c>
      <c r="T275" s="50" t="str">
        <f t="shared" si="335"/>
        <v xml:space="preserve"> </v>
      </c>
      <c r="U275" s="50" t="str">
        <f t="shared" si="336"/>
        <v xml:space="preserve"> </v>
      </c>
      <c r="V275" s="93">
        <f t="shared" si="337"/>
        <v>1.7384259259259262E-2</v>
      </c>
      <c r="W275" s="82">
        <f t="shared" si="338"/>
        <v>1</v>
      </c>
      <c r="X275" s="99">
        <f t="shared" si="339"/>
        <v>9</v>
      </c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>
        <v>1.7384259259259262E-2</v>
      </c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  <c r="IW275" s="31"/>
      <c r="IX275" s="31"/>
      <c r="IY275" s="31"/>
      <c r="IZ275" s="31"/>
      <c r="JA275" s="31"/>
      <c r="JB275" s="31"/>
      <c r="JC275" s="31"/>
      <c r="JD275" s="31"/>
      <c r="JE275" s="31"/>
      <c r="JF275" s="31"/>
      <c r="JG275" s="31"/>
      <c r="JH275" s="31"/>
      <c r="JI275" s="31"/>
      <c r="JJ275" s="31"/>
      <c r="JK275" s="31"/>
      <c r="JL275" s="31"/>
      <c r="JM275" s="31"/>
      <c r="JN275" s="31"/>
      <c r="JO275" s="31"/>
      <c r="JP275" s="31"/>
      <c r="JQ275" s="31"/>
      <c r="JR275" s="31"/>
      <c r="JS275" s="31"/>
      <c r="JT275" s="31"/>
      <c r="JU275" s="31"/>
      <c r="JV275" s="31"/>
      <c r="JW275" s="31"/>
      <c r="JX275" s="31"/>
      <c r="JY275" s="31"/>
      <c r="JZ275" s="31"/>
      <c r="KA275" s="31"/>
      <c r="KB275" s="31"/>
      <c r="KC275" s="31"/>
      <c r="KD275" s="31"/>
      <c r="KE275" s="31"/>
      <c r="KF275" s="31"/>
      <c r="KG275" s="31"/>
      <c r="KH275" s="31"/>
      <c r="KI275" s="31"/>
      <c r="KJ275" s="31"/>
      <c r="KK275" s="31"/>
      <c r="KL275" s="31"/>
      <c r="KM275" s="31"/>
      <c r="KN275" s="31"/>
      <c r="KO275" s="31"/>
      <c r="KP275" s="31"/>
      <c r="KQ275" s="31"/>
      <c r="KR275" s="31"/>
      <c r="KS275" s="31"/>
      <c r="KT275" s="31"/>
      <c r="KU275" s="31"/>
      <c r="KV275" s="31"/>
      <c r="KW275" s="31"/>
      <c r="KX275" s="31"/>
      <c r="KY275" s="31"/>
      <c r="KZ275" s="31"/>
      <c r="LA275" s="31"/>
      <c r="LB275" s="31"/>
      <c r="LC275" s="31"/>
      <c r="LD275" s="31"/>
      <c r="LE275" s="31"/>
      <c r="LF275" s="31"/>
      <c r="LG275" s="31"/>
      <c r="LH275" s="31"/>
      <c r="LI275" s="31"/>
      <c r="LJ275" s="31"/>
      <c r="LK275" s="31"/>
      <c r="LL275" s="31"/>
      <c r="LM275" s="31"/>
      <c r="LN275" s="31"/>
      <c r="LO275" s="31"/>
      <c r="LP275" s="31"/>
      <c r="LQ275" s="31"/>
      <c r="LR275" s="31"/>
      <c r="LS275" s="31"/>
      <c r="LT275" s="31"/>
      <c r="LU275" s="31"/>
      <c r="LV275" s="31"/>
      <c r="LW275" s="31"/>
      <c r="LX275" s="31"/>
      <c r="LY275" s="31"/>
      <c r="LZ275" s="31"/>
      <c r="MA275" s="31"/>
      <c r="MB275" s="31"/>
      <c r="MC275" s="31"/>
      <c r="MD275" s="31"/>
      <c r="ME275" s="31"/>
      <c r="MF275" s="31"/>
      <c r="MG275" s="31"/>
      <c r="MH275" s="31"/>
      <c r="MI275" s="31"/>
      <c r="MJ275" s="31"/>
      <c r="MK275" s="31"/>
      <c r="ML275" s="31"/>
      <c r="MM275" s="31"/>
      <c r="MN275" s="31"/>
      <c r="MO275" s="31"/>
      <c r="MP275" s="31"/>
      <c r="MQ275" s="31"/>
      <c r="MR275" s="31"/>
      <c r="MS275" s="31"/>
      <c r="MT275" s="31"/>
      <c r="MU275" s="31"/>
      <c r="MV275" s="31"/>
      <c r="MW275" s="31"/>
      <c r="MX275" s="31"/>
      <c r="MY275" s="31"/>
      <c r="MZ275" s="31"/>
      <c r="NA275" s="31"/>
      <c r="NB275" s="31"/>
      <c r="NC275" s="31"/>
      <c r="ND275" s="31"/>
      <c r="NE275" s="31"/>
      <c r="NF275" s="31"/>
      <c r="NG275" s="31"/>
      <c r="NH275" s="31"/>
      <c r="NI275" s="31"/>
      <c r="NJ275" s="31"/>
      <c r="NK275" s="31"/>
      <c r="NL275" s="31"/>
      <c r="NM275" s="31"/>
      <c r="NN275" s="31"/>
      <c r="NO275" s="31"/>
      <c r="NP275" s="31"/>
      <c r="NQ275" s="31"/>
      <c r="NR275" s="31"/>
      <c r="NS275" s="31"/>
      <c r="NT275" s="31"/>
      <c r="NU275" s="31"/>
      <c r="NV275" s="31"/>
      <c r="NW275" s="31"/>
      <c r="NX275" s="31"/>
      <c r="NY275" s="31"/>
      <c r="NZ275" s="31"/>
      <c r="OA275" s="31"/>
      <c r="OB275" s="31"/>
      <c r="OC275" s="31"/>
      <c r="OD275" s="31"/>
      <c r="OE275" s="31"/>
      <c r="OF275" s="31"/>
      <c r="OG275" s="31"/>
      <c r="OH275" s="31"/>
      <c r="OI275" s="31"/>
      <c r="OJ275" s="31"/>
      <c r="OK275" s="31"/>
      <c r="OL275" s="31"/>
      <c r="OM275" s="31"/>
      <c r="ON275" s="31"/>
      <c r="OO275" s="31"/>
    </row>
    <row r="276" spans="1:405" hidden="1" x14ac:dyDescent="0.2">
      <c r="A276" s="40" t="s">
        <v>22</v>
      </c>
      <c r="B276" s="102"/>
      <c r="C276" s="102"/>
      <c r="D276" s="102"/>
      <c r="E276" s="49" t="s">
        <v>2</v>
      </c>
      <c r="F276" s="50" t="str">
        <f t="shared" si="321"/>
        <v xml:space="preserve"> </v>
      </c>
      <c r="G276" s="50">
        <f t="shared" si="322"/>
        <v>1.8229166666666668E-2</v>
      </c>
      <c r="H276" s="50" t="str">
        <f t="shared" si="323"/>
        <v xml:space="preserve"> </v>
      </c>
      <c r="I276" s="50" t="str">
        <f t="shared" si="324"/>
        <v xml:space="preserve"> </v>
      </c>
      <c r="J276" s="50" t="str">
        <f t="shared" si="325"/>
        <v xml:space="preserve"> </v>
      </c>
      <c r="K276" s="50" t="str">
        <f t="shared" si="326"/>
        <v xml:space="preserve"> </v>
      </c>
      <c r="L276" s="50" t="str">
        <f t="shared" si="327"/>
        <v xml:space="preserve"> </v>
      </c>
      <c r="M276" s="50" t="str">
        <f t="shared" si="328"/>
        <v xml:space="preserve"> </v>
      </c>
      <c r="N276" s="50" t="str">
        <f t="shared" si="329"/>
        <v xml:space="preserve"> </v>
      </c>
      <c r="O276" s="50" t="str">
        <f t="shared" si="330"/>
        <v xml:space="preserve"> </v>
      </c>
      <c r="P276" s="50" t="str">
        <f t="shared" si="331"/>
        <v xml:space="preserve"> </v>
      </c>
      <c r="Q276" s="50" t="str">
        <f t="shared" si="332"/>
        <v xml:space="preserve"> </v>
      </c>
      <c r="R276" s="50" t="str">
        <f t="shared" si="333"/>
        <v xml:space="preserve"> </v>
      </c>
      <c r="S276" s="50" t="str">
        <f t="shared" si="334"/>
        <v xml:space="preserve"> </v>
      </c>
      <c r="T276" s="50" t="str">
        <f t="shared" si="335"/>
        <v xml:space="preserve"> </v>
      </c>
      <c r="U276" s="50" t="str">
        <f t="shared" si="336"/>
        <v xml:space="preserve"> </v>
      </c>
      <c r="V276" s="93">
        <f t="shared" si="337"/>
        <v>1.8229166666666668E-2</v>
      </c>
      <c r="W276" s="82">
        <f t="shared" si="338"/>
        <v>1</v>
      </c>
      <c r="X276" s="99">
        <f t="shared" si="339"/>
        <v>1</v>
      </c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>
        <v>1.8229166666666668E-2</v>
      </c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  <c r="IW276" s="31"/>
      <c r="IX276" s="31"/>
      <c r="IY276" s="31"/>
      <c r="IZ276" s="31"/>
      <c r="JA276" s="31"/>
      <c r="JB276" s="31"/>
      <c r="JC276" s="31"/>
      <c r="JD276" s="31"/>
      <c r="JE276" s="31"/>
      <c r="JF276" s="31"/>
      <c r="JG276" s="31"/>
      <c r="JH276" s="31"/>
      <c r="JI276" s="31"/>
      <c r="JJ276" s="31"/>
      <c r="JK276" s="31"/>
      <c r="JL276" s="31"/>
      <c r="JM276" s="31"/>
      <c r="JN276" s="31"/>
      <c r="JO276" s="31"/>
      <c r="JP276" s="31"/>
      <c r="JQ276" s="31"/>
      <c r="JR276" s="31"/>
      <c r="JS276" s="31"/>
      <c r="JT276" s="31"/>
      <c r="JU276" s="31"/>
      <c r="JV276" s="31"/>
      <c r="JW276" s="31"/>
      <c r="JX276" s="31"/>
      <c r="JY276" s="31"/>
      <c r="JZ276" s="31"/>
      <c r="KA276" s="31"/>
      <c r="KB276" s="31"/>
      <c r="KC276" s="31"/>
      <c r="KD276" s="31"/>
      <c r="KE276" s="31"/>
      <c r="KF276" s="31"/>
      <c r="KG276" s="31"/>
      <c r="KH276" s="31"/>
      <c r="KI276" s="31"/>
      <c r="KJ276" s="31"/>
      <c r="KK276" s="31"/>
      <c r="KL276" s="31"/>
      <c r="KM276" s="31"/>
      <c r="KN276" s="31"/>
      <c r="KO276" s="31"/>
      <c r="KP276" s="31"/>
      <c r="KQ276" s="31"/>
      <c r="KR276" s="31"/>
      <c r="KS276" s="31"/>
      <c r="KT276" s="31"/>
      <c r="KU276" s="31"/>
      <c r="KV276" s="31"/>
      <c r="KW276" s="31"/>
      <c r="KX276" s="31"/>
      <c r="KY276" s="31"/>
      <c r="KZ276" s="31"/>
      <c r="LA276" s="31"/>
      <c r="LB276" s="31"/>
      <c r="LC276" s="31"/>
      <c r="LD276" s="31"/>
      <c r="LE276" s="31"/>
      <c r="LF276" s="31"/>
      <c r="LG276" s="31"/>
      <c r="LH276" s="31"/>
      <c r="LI276" s="31"/>
      <c r="LJ276" s="31"/>
      <c r="LK276" s="31"/>
      <c r="LL276" s="31"/>
      <c r="LM276" s="31"/>
      <c r="LN276" s="31"/>
      <c r="LO276" s="31"/>
      <c r="LP276" s="31"/>
      <c r="LQ276" s="31"/>
      <c r="LR276" s="31"/>
      <c r="LS276" s="31"/>
      <c r="LT276" s="31"/>
      <c r="LU276" s="31"/>
      <c r="LV276" s="31"/>
      <c r="LW276" s="31"/>
      <c r="LX276" s="31"/>
      <c r="LY276" s="31"/>
      <c r="LZ276" s="31"/>
      <c r="MA276" s="31"/>
      <c r="MB276" s="31"/>
      <c r="MC276" s="31"/>
      <c r="MD276" s="31"/>
      <c r="ME276" s="31"/>
      <c r="MF276" s="31"/>
      <c r="MG276" s="31"/>
      <c r="MH276" s="31"/>
      <c r="MI276" s="31"/>
      <c r="MJ276" s="31"/>
      <c r="MK276" s="31"/>
      <c r="ML276" s="31"/>
      <c r="MM276" s="31"/>
      <c r="MN276" s="31"/>
      <c r="MO276" s="31"/>
      <c r="MP276" s="31"/>
      <c r="MQ276" s="31"/>
      <c r="MR276" s="31"/>
      <c r="MS276" s="31"/>
      <c r="MT276" s="31"/>
      <c r="MU276" s="31"/>
      <c r="MV276" s="31"/>
      <c r="MW276" s="31"/>
      <c r="MX276" s="31"/>
      <c r="MY276" s="31"/>
      <c r="MZ276" s="31"/>
      <c r="NA276" s="31"/>
      <c r="NB276" s="31"/>
      <c r="NC276" s="31"/>
      <c r="ND276" s="31"/>
      <c r="NE276" s="31"/>
      <c r="NF276" s="31"/>
      <c r="NG276" s="31"/>
      <c r="NH276" s="31"/>
      <c r="NI276" s="31"/>
      <c r="NJ276" s="31"/>
      <c r="NK276" s="31"/>
      <c r="NL276" s="31"/>
      <c r="NM276" s="31"/>
      <c r="NN276" s="31"/>
      <c r="NO276" s="31"/>
      <c r="NP276" s="31"/>
      <c r="NQ276" s="31"/>
      <c r="NR276" s="31"/>
      <c r="NS276" s="31"/>
      <c r="NT276" s="31"/>
      <c r="NU276" s="31"/>
      <c r="NV276" s="31"/>
      <c r="NW276" s="31"/>
      <c r="NX276" s="31"/>
      <c r="NY276" s="31"/>
      <c r="NZ276" s="31"/>
      <c r="OA276" s="31"/>
      <c r="OB276" s="31"/>
      <c r="OC276" s="31"/>
      <c r="OD276" s="31"/>
      <c r="OE276" s="31"/>
      <c r="OF276" s="31"/>
      <c r="OG276" s="31"/>
      <c r="OH276" s="31"/>
      <c r="OI276" s="31"/>
      <c r="OJ276" s="31"/>
      <c r="OK276" s="31"/>
      <c r="OL276" s="31"/>
      <c r="OM276" s="31"/>
      <c r="ON276" s="31"/>
      <c r="OO276" s="31"/>
    </row>
    <row r="277" spans="1:405" hidden="1" x14ac:dyDescent="0.2">
      <c r="A277" s="40" t="s">
        <v>14</v>
      </c>
      <c r="B277" s="102"/>
      <c r="C277" s="102"/>
      <c r="D277" s="102"/>
      <c r="E277" s="49" t="s">
        <v>2</v>
      </c>
      <c r="F277" s="50" t="str">
        <f t="shared" si="321"/>
        <v xml:space="preserve"> </v>
      </c>
      <c r="G277" s="50">
        <f t="shared" si="322"/>
        <v>2.1249999999999998E-2</v>
      </c>
      <c r="H277" s="50" t="str">
        <f t="shared" si="323"/>
        <v xml:space="preserve"> </v>
      </c>
      <c r="I277" s="50">
        <f t="shared" si="324"/>
        <v>1.9108796296296294E-2</v>
      </c>
      <c r="J277" s="50" t="str">
        <f t="shared" si="325"/>
        <v xml:space="preserve"> </v>
      </c>
      <c r="K277" s="50" t="str">
        <f t="shared" si="326"/>
        <v xml:space="preserve"> </v>
      </c>
      <c r="L277" s="50" t="str">
        <f t="shared" si="327"/>
        <v xml:space="preserve"> </v>
      </c>
      <c r="M277" s="50" t="str">
        <f t="shared" si="328"/>
        <v xml:space="preserve"> </v>
      </c>
      <c r="N277" s="50" t="str">
        <f t="shared" si="329"/>
        <v xml:space="preserve"> </v>
      </c>
      <c r="O277" s="50" t="str">
        <f t="shared" si="330"/>
        <v xml:space="preserve"> </v>
      </c>
      <c r="P277" s="50" t="str">
        <f t="shared" si="331"/>
        <v xml:space="preserve"> </v>
      </c>
      <c r="Q277" s="50" t="str">
        <f t="shared" si="332"/>
        <v xml:space="preserve"> </v>
      </c>
      <c r="R277" s="50" t="str">
        <f t="shared" si="333"/>
        <v xml:space="preserve"> </v>
      </c>
      <c r="S277" s="50" t="str">
        <f t="shared" si="334"/>
        <v xml:space="preserve"> </v>
      </c>
      <c r="T277" s="50" t="str">
        <f t="shared" si="335"/>
        <v xml:space="preserve"> </v>
      </c>
      <c r="U277" s="50" t="str">
        <f t="shared" si="336"/>
        <v xml:space="preserve"> </v>
      </c>
      <c r="V277" s="93">
        <f t="shared" si="337"/>
        <v>1.9108796296296294E-2</v>
      </c>
      <c r="W277" s="82">
        <f t="shared" si="338"/>
        <v>3</v>
      </c>
      <c r="X277" s="99">
        <f t="shared" si="339"/>
        <v>10</v>
      </c>
      <c r="Y277" s="31"/>
      <c r="Z277" s="31"/>
      <c r="AA277" s="31"/>
      <c r="AB277" s="31"/>
      <c r="AC277" s="31"/>
      <c r="AD277" s="31"/>
      <c r="AE277" s="31"/>
      <c r="AF277" s="31"/>
      <c r="AG277" s="31">
        <v>2.1874999999999999E-2</v>
      </c>
      <c r="AH277" s="31">
        <v>2.0625000000000001E-2</v>
      </c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>
        <v>1.9108796296296294E-2</v>
      </c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  <c r="IW277" s="31"/>
      <c r="IX277" s="31"/>
      <c r="IY277" s="31"/>
      <c r="IZ277" s="31"/>
      <c r="JA277" s="31"/>
      <c r="JB277" s="31"/>
      <c r="JC277" s="31"/>
      <c r="JD277" s="31"/>
      <c r="JE277" s="31"/>
      <c r="JF277" s="31"/>
      <c r="JG277" s="31"/>
      <c r="JH277" s="31"/>
      <c r="JI277" s="31"/>
      <c r="JJ277" s="31"/>
      <c r="JK277" s="31"/>
      <c r="JL277" s="31"/>
      <c r="JM277" s="31"/>
      <c r="JN277" s="31"/>
      <c r="JO277" s="31"/>
      <c r="JP277" s="31"/>
      <c r="JQ277" s="31"/>
      <c r="JR277" s="31"/>
      <c r="JS277" s="31"/>
      <c r="JT277" s="31"/>
      <c r="JU277" s="31"/>
      <c r="JV277" s="31"/>
      <c r="JW277" s="31"/>
      <c r="JX277" s="31"/>
      <c r="JY277" s="31"/>
      <c r="JZ277" s="31"/>
      <c r="KA277" s="31"/>
      <c r="KB277" s="31"/>
      <c r="KC277" s="31"/>
      <c r="KD277" s="31"/>
      <c r="KE277" s="31"/>
      <c r="KF277" s="31"/>
      <c r="KG277" s="31"/>
      <c r="KH277" s="31"/>
      <c r="KI277" s="31"/>
      <c r="KJ277" s="31"/>
      <c r="KK277" s="31"/>
      <c r="KL277" s="31"/>
      <c r="KM277" s="31"/>
      <c r="KN277" s="31"/>
      <c r="KO277" s="31"/>
      <c r="KP277" s="31"/>
      <c r="KQ277" s="31"/>
      <c r="KR277" s="31"/>
      <c r="KS277" s="31"/>
      <c r="KT277" s="31"/>
      <c r="KU277" s="31"/>
      <c r="KV277" s="31"/>
      <c r="KW277" s="31"/>
      <c r="KX277" s="31"/>
      <c r="KY277" s="31"/>
      <c r="KZ277" s="31"/>
      <c r="LA277" s="31"/>
      <c r="LB277" s="31"/>
      <c r="LC277" s="31"/>
      <c r="LD277" s="31"/>
      <c r="LE277" s="31"/>
      <c r="LF277" s="31"/>
      <c r="LG277" s="31"/>
      <c r="LH277" s="31"/>
      <c r="LI277" s="31"/>
      <c r="LJ277" s="31"/>
      <c r="LK277" s="31"/>
      <c r="LL277" s="31"/>
      <c r="LM277" s="31"/>
      <c r="LN277" s="31"/>
      <c r="LO277" s="31"/>
      <c r="LP277" s="31"/>
      <c r="LQ277" s="31"/>
      <c r="LR277" s="31"/>
      <c r="LS277" s="31"/>
      <c r="LT277" s="31"/>
      <c r="LU277" s="31"/>
      <c r="LV277" s="31"/>
      <c r="LW277" s="31"/>
      <c r="LX277" s="31"/>
      <c r="LY277" s="31"/>
      <c r="LZ277" s="31"/>
      <c r="MA277" s="31"/>
      <c r="MB277" s="31"/>
      <c r="MC277" s="31"/>
      <c r="MD277" s="31"/>
      <c r="ME277" s="31"/>
      <c r="MF277" s="31"/>
      <c r="MG277" s="31"/>
      <c r="MH277" s="31"/>
      <c r="MI277" s="31"/>
      <c r="MJ277" s="31"/>
      <c r="MK277" s="31"/>
      <c r="ML277" s="31"/>
      <c r="MM277" s="31"/>
      <c r="MN277" s="31"/>
      <c r="MO277" s="31"/>
      <c r="MP277" s="31"/>
      <c r="MQ277" s="31"/>
      <c r="MR277" s="31"/>
      <c r="MS277" s="31"/>
      <c r="MT277" s="31"/>
      <c r="MU277" s="31"/>
      <c r="MV277" s="31"/>
      <c r="MW277" s="31"/>
      <c r="MX277" s="31"/>
      <c r="MY277" s="31"/>
      <c r="MZ277" s="31"/>
      <c r="NA277" s="31"/>
      <c r="NB277" s="31"/>
      <c r="NC277" s="31"/>
      <c r="ND277" s="31"/>
      <c r="NE277" s="31"/>
      <c r="NF277" s="31"/>
      <c r="NG277" s="31"/>
      <c r="NH277" s="31"/>
      <c r="NI277" s="31"/>
      <c r="NJ277" s="31"/>
      <c r="NK277" s="31"/>
      <c r="NL277" s="31"/>
      <c r="NM277" s="31"/>
      <c r="NN277" s="31"/>
      <c r="NO277" s="31"/>
      <c r="NP277" s="31"/>
      <c r="NQ277" s="31"/>
      <c r="NR277" s="31"/>
      <c r="NS277" s="31"/>
      <c r="NT277" s="31"/>
      <c r="NU277" s="31"/>
      <c r="NV277" s="31"/>
      <c r="NW277" s="31"/>
      <c r="NX277" s="31"/>
      <c r="NY277" s="31"/>
      <c r="NZ277" s="31"/>
      <c r="OA277" s="31"/>
      <c r="OB277" s="31"/>
      <c r="OC277" s="31"/>
      <c r="OD277" s="31"/>
      <c r="OE277" s="31"/>
      <c r="OF277" s="31"/>
      <c r="OG277" s="31"/>
      <c r="OH277" s="31"/>
      <c r="OI277" s="31"/>
      <c r="OJ277" s="31"/>
      <c r="OK277" s="31"/>
      <c r="OL277" s="31"/>
      <c r="OM277" s="31"/>
      <c r="ON277" s="31"/>
      <c r="OO277" s="31"/>
    </row>
    <row r="278" spans="1:405" hidden="1" x14ac:dyDescent="0.2">
      <c r="A278" s="40" t="s">
        <v>222</v>
      </c>
      <c r="B278" s="102"/>
      <c r="C278" s="102"/>
      <c r="D278" s="102"/>
      <c r="E278" s="49" t="s">
        <v>2</v>
      </c>
      <c r="F278" s="50" t="str">
        <f t="shared" si="321"/>
        <v xml:space="preserve"> </v>
      </c>
      <c r="G278" s="50" t="str">
        <f t="shared" si="322"/>
        <v xml:space="preserve"> </v>
      </c>
      <c r="H278" s="50" t="str">
        <f t="shared" si="323"/>
        <v xml:space="preserve"> </v>
      </c>
      <c r="I278" s="50" t="str">
        <f t="shared" si="324"/>
        <v xml:space="preserve"> </v>
      </c>
      <c r="J278" s="50" t="str">
        <f t="shared" si="325"/>
        <v xml:space="preserve"> </v>
      </c>
      <c r="K278" s="50" t="str">
        <f t="shared" si="326"/>
        <v xml:space="preserve"> </v>
      </c>
      <c r="L278" s="50" t="str">
        <f t="shared" si="327"/>
        <v xml:space="preserve"> </v>
      </c>
      <c r="M278" s="50" t="str">
        <f t="shared" si="328"/>
        <v xml:space="preserve"> </v>
      </c>
      <c r="N278" s="50" t="str">
        <f t="shared" si="329"/>
        <v xml:space="preserve"> </v>
      </c>
      <c r="O278" s="50" t="str">
        <f t="shared" si="330"/>
        <v xml:space="preserve"> </v>
      </c>
      <c r="P278" s="50">
        <f t="shared" si="331"/>
        <v>2.0104166666666666E-2</v>
      </c>
      <c r="Q278" s="50" t="str">
        <f t="shared" si="332"/>
        <v xml:space="preserve"> </v>
      </c>
      <c r="R278" s="50" t="str">
        <f t="shared" si="333"/>
        <v xml:space="preserve"> </v>
      </c>
      <c r="S278" s="50" t="str">
        <f t="shared" si="334"/>
        <v xml:space="preserve"> </v>
      </c>
      <c r="T278" s="50" t="str">
        <f t="shared" si="335"/>
        <v xml:space="preserve"> </v>
      </c>
      <c r="U278" s="50" t="str">
        <f t="shared" si="336"/>
        <v xml:space="preserve"> </v>
      </c>
      <c r="V278" s="93">
        <f t="shared" si="337"/>
        <v>1.9293981481481485E-2</v>
      </c>
      <c r="W278" s="82">
        <f t="shared" si="338"/>
        <v>2</v>
      </c>
      <c r="X278" s="99">
        <f t="shared" si="339"/>
        <v>2</v>
      </c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>
        <v>2.0914351851851851E-2</v>
      </c>
      <c r="II278" s="31"/>
      <c r="IJ278" s="31"/>
      <c r="IK278" s="31"/>
      <c r="IL278" s="31"/>
      <c r="IM278" s="31"/>
      <c r="IN278" s="31"/>
      <c r="IO278" s="31"/>
      <c r="IP278" s="31"/>
      <c r="IQ278" s="31">
        <v>1.9293981481481485E-2</v>
      </c>
      <c r="IR278" s="31"/>
      <c r="IS278" s="31"/>
      <c r="IT278" s="31"/>
      <c r="IU278" s="31"/>
      <c r="IV278" s="31"/>
      <c r="IW278" s="31"/>
      <c r="IX278" s="31"/>
      <c r="IY278" s="31"/>
      <c r="IZ278" s="31"/>
      <c r="JA278" s="31"/>
      <c r="JB278" s="31"/>
      <c r="JC278" s="31"/>
      <c r="JD278" s="31"/>
      <c r="JE278" s="31"/>
      <c r="JF278" s="31"/>
      <c r="JG278" s="31"/>
      <c r="JH278" s="31"/>
      <c r="JI278" s="31"/>
      <c r="JJ278" s="31"/>
      <c r="JK278" s="31"/>
      <c r="JL278" s="31"/>
      <c r="JM278" s="31"/>
      <c r="JN278" s="31"/>
      <c r="JO278" s="31"/>
      <c r="JP278" s="31"/>
      <c r="JQ278" s="31"/>
      <c r="JR278" s="31"/>
      <c r="JS278" s="31"/>
      <c r="JT278" s="31"/>
      <c r="JU278" s="31"/>
      <c r="JV278" s="31"/>
      <c r="JW278" s="31"/>
      <c r="JX278" s="31"/>
      <c r="JY278" s="31"/>
      <c r="JZ278" s="31"/>
      <c r="KA278" s="31"/>
      <c r="KB278" s="31"/>
      <c r="KC278" s="31"/>
      <c r="KD278" s="31"/>
      <c r="KE278" s="31"/>
      <c r="KF278" s="31"/>
      <c r="KG278" s="31"/>
      <c r="KH278" s="31"/>
      <c r="KI278" s="31"/>
      <c r="KJ278" s="31"/>
      <c r="KK278" s="31"/>
      <c r="KL278" s="31"/>
      <c r="KM278" s="31"/>
      <c r="KN278" s="31"/>
      <c r="KO278" s="31"/>
      <c r="KP278" s="31"/>
      <c r="KQ278" s="31"/>
      <c r="KR278" s="31"/>
      <c r="KS278" s="31"/>
      <c r="KT278" s="31"/>
      <c r="KU278" s="31"/>
      <c r="KV278" s="31"/>
      <c r="KW278" s="31"/>
      <c r="KX278" s="31"/>
      <c r="KY278" s="31"/>
      <c r="KZ278" s="31"/>
      <c r="LA278" s="31"/>
      <c r="LB278" s="31"/>
      <c r="LC278" s="31"/>
      <c r="LD278" s="31"/>
      <c r="LE278" s="31"/>
      <c r="LF278" s="31"/>
      <c r="LG278" s="31"/>
      <c r="LH278" s="31"/>
      <c r="LI278" s="31"/>
      <c r="LJ278" s="31"/>
      <c r="LK278" s="31"/>
      <c r="LL278" s="31"/>
      <c r="LM278" s="31"/>
      <c r="LN278" s="31"/>
      <c r="LO278" s="31"/>
      <c r="LP278" s="31"/>
      <c r="LQ278" s="31"/>
      <c r="LR278" s="31"/>
      <c r="LS278" s="31"/>
      <c r="LT278" s="31"/>
      <c r="LU278" s="31"/>
      <c r="LV278" s="31"/>
      <c r="LW278" s="31"/>
      <c r="LX278" s="31"/>
      <c r="LY278" s="31"/>
      <c r="LZ278" s="31"/>
      <c r="MA278" s="31"/>
      <c r="MB278" s="31"/>
      <c r="MC278" s="31"/>
      <c r="MD278" s="31"/>
      <c r="ME278" s="31"/>
      <c r="MF278" s="31"/>
      <c r="MG278" s="31"/>
      <c r="MH278" s="31"/>
      <c r="MI278" s="31"/>
      <c r="MJ278" s="31"/>
      <c r="MK278" s="31"/>
      <c r="ML278" s="31"/>
      <c r="MM278" s="31"/>
      <c r="MN278" s="31"/>
      <c r="MO278" s="31"/>
      <c r="MP278" s="31"/>
      <c r="MQ278" s="31"/>
      <c r="MR278" s="31"/>
      <c r="MS278" s="31"/>
      <c r="MT278" s="31"/>
      <c r="MU278" s="31"/>
      <c r="MV278" s="31"/>
      <c r="MW278" s="31"/>
      <c r="MX278" s="31"/>
      <c r="MY278" s="31"/>
      <c r="MZ278" s="31"/>
      <c r="NA278" s="31"/>
      <c r="NB278" s="31"/>
      <c r="NC278" s="31"/>
      <c r="ND278" s="31"/>
      <c r="NE278" s="31"/>
      <c r="NF278" s="31"/>
      <c r="NG278" s="31"/>
      <c r="NH278" s="31"/>
      <c r="NI278" s="31"/>
      <c r="NJ278" s="31"/>
      <c r="NK278" s="31"/>
      <c r="NL278" s="31"/>
      <c r="NM278" s="31"/>
      <c r="NN278" s="31"/>
      <c r="NO278" s="31"/>
      <c r="NP278" s="31"/>
      <c r="NQ278" s="31"/>
      <c r="NR278" s="31"/>
      <c r="NS278" s="31"/>
      <c r="NT278" s="31"/>
      <c r="NU278" s="31"/>
      <c r="NV278" s="31"/>
      <c r="NW278" s="31"/>
      <c r="NX278" s="31"/>
      <c r="NY278" s="31"/>
      <c r="NZ278" s="31"/>
      <c r="OA278" s="31"/>
      <c r="OB278" s="31"/>
      <c r="OC278" s="31"/>
      <c r="OD278" s="31"/>
      <c r="OE278" s="31"/>
      <c r="OF278" s="31"/>
      <c r="OG278" s="31"/>
      <c r="OH278" s="31"/>
      <c r="OI278" s="31"/>
      <c r="OJ278" s="31"/>
      <c r="OK278" s="31"/>
      <c r="OL278" s="31"/>
      <c r="OM278" s="31"/>
      <c r="ON278" s="31"/>
      <c r="OO278" s="31"/>
    </row>
    <row r="279" spans="1:405" hidden="1" x14ac:dyDescent="0.2">
      <c r="A279" s="40" t="s">
        <v>232</v>
      </c>
      <c r="B279" s="102"/>
      <c r="C279" s="102"/>
      <c r="D279" s="102"/>
      <c r="E279" s="49" t="s">
        <v>2</v>
      </c>
      <c r="F279" s="50" t="str">
        <f t="shared" si="321"/>
        <v xml:space="preserve"> </v>
      </c>
      <c r="G279" s="50" t="str">
        <f t="shared" si="322"/>
        <v xml:space="preserve"> </v>
      </c>
      <c r="H279" s="50" t="str">
        <f t="shared" si="323"/>
        <v xml:space="preserve"> </v>
      </c>
      <c r="I279" s="50" t="str">
        <f t="shared" si="324"/>
        <v xml:space="preserve"> </v>
      </c>
      <c r="J279" s="50" t="str">
        <f t="shared" si="325"/>
        <v xml:space="preserve"> </v>
      </c>
      <c r="K279" s="50" t="str">
        <f t="shared" si="326"/>
        <v xml:space="preserve"> </v>
      </c>
      <c r="L279" s="50" t="str">
        <f t="shared" si="327"/>
        <v xml:space="preserve"> </v>
      </c>
      <c r="M279" s="50" t="str">
        <f t="shared" si="328"/>
        <v xml:space="preserve"> </v>
      </c>
      <c r="N279" s="50" t="str">
        <f t="shared" si="329"/>
        <v xml:space="preserve"> </v>
      </c>
      <c r="O279" s="50" t="str">
        <f t="shared" si="330"/>
        <v xml:space="preserve"> </v>
      </c>
      <c r="P279" s="50">
        <f t="shared" si="331"/>
        <v>1.9785879629629625E-2</v>
      </c>
      <c r="Q279" s="50" t="str">
        <f t="shared" si="332"/>
        <v xml:space="preserve"> </v>
      </c>
      <c r="R279" s="50" t="str">
        <f t="shared" si="333"/>
        <v xml:space="preserve"> </v>
      </c>
      <c r="S279" s="50" t="str">
        <f t="shared" si="334"/>
        <v xml:space="preserve"> </v>
      </c>
      <c r="T279" s="50" t="str">
        <f t="shared" si="335"/>
        <v xml:space="preserve"> </v>
      </c>
      <c r="U279" s="50" t="str">
        <f t="shared" si="336"/>
        <v xml:space="preserve"> </v>
      </c>
      <c r="V279" s="93">
        <f t="shared" si="337"/>
        <v>1.9328703703703702E-2</v>
      </c>
      <c r="W279" s="82">
        <f t="shared" si="338"/>
        <v>2</v>
      </c>
      <c r="X279" s="99">
        <f t="shared" si="339"/>
        <v>2</v>
      </c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>
        <v>1.9328703703703702E-2</v>
      </c>
      <c r="IL279" s="31"/>
      <c r="IM279" s="31">
        <v>2.0243055555555552E-2</v>
      </c>
      <c r="IN279" s="31"/>
      <c r="IO279" s="31"/>
      <c r="IP279" s="31"/>
      <c r="IQ279" s="31"/>
      <c r="IR279" s="31"/>
      <c r="IS279" s="31"/>
      <c r="IT279" s="31"/>
      <c r="IU279" s="31"/>
      <c r="IV279" s="31"/>
      <c r="IW279" s="31"/>
      <c r="IX279" s="31"/>
      <c r="IY279" s="31"/>
      <c r="IZ279" s="31"/>
      <c r="JA279" s="31"/>
      <c r="JB279" s="31"/>
      <c r="JC279" s="31"/>
      <c r="JD279" s="31"/>
      <c r="JE279" s="31"/>
      <c r="JF279" s="31"/>
      <c r="JG279" s="31"/>
      <c r="JH279" s="31"/>
      <c r="JI279" s="31"/>
      <c r="JJ279" s="31"/>
      <c r="JK279" s="31"/>
      <c r="JL279" s="31"/>
      <c r="JM279" s="31"/>
      <c r="JN279" s="31"/>
      <c r="JO279" s="31"/>
      <c r="JP279" s="31"/>
      <c r="JQ279" s="31"/>
      <c r="JR279" s="31"/>
      <c r="JS279" s="31"/>
      <c r="JT279" s="31"/>
      <c r="JU279" s="31"/>
      <c r="JV279" s="31"/>
      <c r="JW279" s="31"/>
      <c r="JX279" s="31"/>
      <c r="JY279" s="31"/>
      <c r="JZ279" s="31"/>
      <c r="KA279" s="31"/>
      <c r="KB279" s="31"/>
      <c r="KC279" s="31"/>
      <c r="KD279" s="31"/>
      <c r="KE279" s="31"/>
      <c r="KF279" s="31"/>
      <c r="KG279" s="31"/>
      <c r="KH279" s="31"/>
      <c r="KI279" s="31"/>
      <c r="KJ279" s="31"/>
      <c r="KK279" s="31"/>
      <c r="KL279" s="31"/>
      <c r="KM279" s="31"/>
      <c r="KN279" s="31"/>
      <c r="KO279" s="31"/>
      <c r="KP279" s="31"/>
      <c r="KQ279" s="31"/>
      <c r="KR279" s="31"/>
      <c r="KS279" s="31"/>
      <c r="KT279" s="31"/>
      <c r="KU279" s="31"/>
      <c r="KV279" s="31"/>
      <c r="KW279" s="31"/>
      <c r="KX279" s="31"/>
      <c r="KY279" s="31"/>
      <c r="KZ279" s="31"/>
      <c r="LA279" s="31"/>
      <c r="LB279" s="31"/>
      <c r="LC279" s="31"/>
      <c r="LD279" s="31"/>
      <c r="LE279" s="31"/>
      <c r="LF279" s="31"/>
      <c r="LG279" s="31"/>
      <c r="LH279" s="31"/>
      <c r="LI279" s="31"/>
      <c r="LJ279" s="31"/>
      <c r="LK279" s="31"/>
      <c r="LL279" s="31"/>
      <c r="LM279" s="31"/>
      <c r="LN279" s="31"/>
      <c r="LO279" s="31"/>
      <c r="LP279" s="31"/>
      <c r="LQ279" s="31"/>
      <c r="LR279" s="31"/>
      <c r="LS279" s="31"/>
      <c r="LT279" s="31"/>
      <c r="LU279" s="31"/>
      <c r="LV279" s="31"/>
      <c r="LW279" s="31"/>
      <c r="LX279" s="31"/>
      <c r="LY279" s="31"/>
      <c r="LZ279" s="31"/>
      <c r="MA279" s="31"/>
      <c r="MB279" s="31"/>
      <c r="MC279" s="31"/>
      <c r="MD279" s="31"/>
      <c r="ME279" s="31"/>
      <c r="MF279" s="31"/>
      <c r="MG279" s="31"/>
      <c r="MH279" s="31"/>
      <c r="MI279" s="31"/>
      <c r="MJ279" s="31"/>
      <c r="MK279" s="31"/>
      <c r="ML279" s="31"/>
      <c r="MM279" s="31"/>
      <c r="MN279" s="31"/>
      <c r="MO279" s="31"/>
      <c r="MP279" s="31"/>
      <c r="MQ279" s="31"/>
      <c r="MR279" s="31"/>
      <c r="MS279" s="31"/>
      <c r="MT279" s="31"/>
      <c r="MU279" s="31"/>
      <c r="MV279" s="31"/>
      <c r="MW279" s="31"/>
      <c r="MX279" s="31"/>
      <c r="MY279" s="31"/>
      <c r="MZ279" s="31"/>
      <c r="NA279" s="31"/>
      <c r="NB279" s="31"/>
      <c r="NC279" s="31"/>
      <c r="ND279" s="31"/>
      <c r="NE279" s="31"/>
      <c r="NF279" s="31"/>
      <c r="NG279" s="31"/>
      <c r="NH279" s="31"/>
      <c r="NI279" s="31"/>
      <c r="NJ279" s="31"/>
      <c r="NK279" s="31"/>
      <c r="NL279" s="31"/>
      <c r="NM279" s="31"/>
      <c r="NN279" s="31"/>
      <c r="NO279" s="31"/>
      <c r="NP279" s="31"/>
      <c r="NQ279" s="31"/>
      <c r="NR279" s="31"/>
      <c r="NS279" s="31"/>
      <c r="NT279" s="31"/>
      <c r="NU279" s="31"/>
      <c r="NV279" s="31"/>
      <c r="NW279" s="31"/>
      <c r="NX279" s="31"/>
      <c r="NY279" s="31"/>
      <c r="NZ279" s="31"/>
      <c r="OA279" s="31"/>
      <c r="OB279" s="31"/>
      <c r="OC279" s="31"/>
      <c r="OD279" s="31"/>
      <c r="OE279" s="31"/>
      <c r="OF279" s="31"/>
      <c r="OG279" s="31"/>
      <c r="OH279" s="31"/>
      <c r="OI279" s="31"/>
      <c r="OJ279" s="31"/>
      <c r="OK279" s="31"/>
      <c r="OL279" s="31"/>
      <c r="OM279" s="31"/>
      <c r="ON279" s="31"/>
      <c r="OO279" s="31"/>
    </row>
    <row r="280" spans="1:405" hidden="1" x14ac:dyDescent="0.2">
      <c r="A280" s="40" t="s">
        <v>233</v>
      </c>
      <c r="B280" s="102"/>
      <c r="C280" s="102"/>
      <c r="D280" s="102"/>
      <c r="E280" s="49" t="s">
        <v>2</v>
      </c>
      <c r="F280" s="50" t="str">
        <f t="shared" si="321"/>
        <v xml:space="preserve"> </v>
      </c>
      <c r="G280" s="50" t="str">
        <f t="shared" si="322"/>
        <v xml:space="preserve"> </v>
      </c>
      <c r="H280" s="50" t="str">
        <f t="shared" si="323"/>
        <v xml:space="preserve"> </v>
      </c>
      <c r="I280" s="50" t="str">
        <f t="shared" si="324"/>
        <v xml:space="preserve"> </v>
      </c>
      <c r="J280" s="50" t="str">
        <f t="shared" si="325"/>
        <v xml:space="preserve"> </v>
      </c>
      <c r="K280" s="50" t="str">
        <f t="shared" si="326"/>
        <v xml:space="preserve"> </v>
      </c>
      <c r="L280" s="50" t="str">
        <f t="shared" si="327"/>
        <v xml:space="preserve"> </v>
      </c>
      <c r="M280" s="50" t="str">
        <f t="shared" si="328"/>
        <v xml:space="preserve"> </v>
      </c>
      <c r="N280" s="50" t="str">
        <f t="shared" si="329"/>
        <v xml:space="preserve"> </v>
      </c>
      <c r="O280" s="50" t="str">
        <f t="shared" si="330"/>
        <v xml:space="preserve"> </v>
      </c>
      <c r="P280" s="50">
        <f t="shared" si="331"/>
        <v>2.0069444444444445E-2</v>
      </c>
      <c r="Q280" s="50" t="str">
        <f t="shared" si="332"/>
        <v xml:space="preserve"> </v>
      </c>
      <c r="R280" s="50" t="str">
        <f t="shared" si="333"/>
        <v xml:space="preserve"> </v>
      </c>
      <c r="S280" s="50" t="str">
        <f t="shared" si="334"/>
        <v xml:space="preserve"> </v>
      </c>
      <c r="T280" s="50" t="str">
        <f t="shared" si="335"/>
        <v xml:space="preserve"> </v>
      </c>
      <c r="U280" s="50" t="str">
        <f t="shared" si="336"/>
        <v xml:space="preserve"> </v>
      </c>
      <c r="V280" s="93">
        <f t="shared" si="337"/>
        <v>1.9560185185185184E-2</v>
      </c>
      <c r="W280" s="82">
        <f t="shared" si="338"/>
        <v>2</v>
      </c>
      <c r="X280" s="99">
        <f t="shared" si="339"/>
        <v>3</v>
      </c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>
        <v>2.0578703703703703E-2</v>
      </c>
      <c r="IP280" s="31"/>
      <c r="IQ280" s="31">
        <v>1.9560185185185184E-2</v>
      </c>
      <c r="IR280" s="31"/>
      <c r="IS280" s="31"/>
      <c r="IT280" s="31"/>
      <c r="IU280" s="31"/>
      <c r="IV280" s="31"/>
      <c r="IW280" s="31"/>
      <c r="IX280" s="31"/>
      <c r="IY280" s="31"/>
      <c r="IZ280" s="31"/>
      <c r="JA280" s="31"/>
      <c r="JB280" s="31"/>
      <c r="JC280" s="31"/>
      <c r="JD280" s="31"/>
      <c r="JE280" s="31"/>
      <c r="JF280" s="31"/>
      <c r="JG280" s="31"/>
      <c r="JH280" s="31"/>
      <c r="JI280" s="31"/>
      <c r="JJ280" s="31"/>
      <c r="JK280" s="31"/>
      <c r="JL280" s="31"/>
      <c r="JM280" s="31"/>
      <c r="JN280" s="31"/>
      <c r="JO280" s="31"/>
      <c r="JP280" s="31"/>
      <c r="JQ280" s="31"/>
      <c r="JR280" s="31"/>
      <c r="JS280" s="31"/>
      <c r="JT280" s="31"/>
      <c r="JU280" s="31"/>
      <c r="JV280" s="31"/>
      <c r="JW280" s="31"/>
      <c r="JX280" s="31"/>
      <c r="JY280" s="31"/>
      <c r="JZ280" s="31"/>
      <c r="KA280" s="31"/>
      <c r="KB280" s="31"/>
      <c r="KC280" s="31"/>
      <c r="KD280" s="31"/>
      <c r="KE280" s="31"/>
      <c r="KF280" s="31"/>
      <c r="KG280" s="31"/>
      <c r="KH280" s="31"/>
      <c r="KI280" s="31"/>
      <c r="KJ280" s="31"/>
      <c r="KK280" s="31"/>
      <c r="KL280" s="31"/>
      <c r="KM280" s="31"/>
      <c r="KN280" s="31"/>
      <c r="KO280" s="31"/>
      <c r="KP280" s="31"/>
      <c r="KQ280" s="31"/>
      <c r="KR280" s="31"/>
      <c r="KS280" s="31"/>
      <c r="KT280" s="31"/>
      <c r="KU280" s="31"/>
      <c r="KV280" s="31"/>
      <c r="KW280" s="31"/>
      <c r="KX280" s="31"/>
      <c r="KY280" s="31"/>
      <c r="KZ280" s="31"/>
      <c r="LA280" s="31"/>
      <c r="LB280" s="31"/>
      <c r="LC280" s="31"/>
      <c r="LD280" s="31"/>
      <c r="LE280" s="31"/>
      <c r="LF280" s="31"/>
      <c r="LG280" s="31"/>
      <c r="LH280" s="31"/>
      <c r="LI280" s="31"/>
      <c r="LJ280" s="31"/>
      <c r="LK280" s="31"/>
      <c r="LL280" s="31"/>
      <c r="LM280" s="31"/>
      <c r="LN280" s="31"/>
      <c r="LO280" s="31"/>
      <c r="LP280" s="31"/>
      <c r="LQ280" s="31"/>
      <c r="LR280" s="31"/>
      <c r="LS280" s="31"/>
      <c r="LT280" s="31"/>
      <c r="LU280" s="31"/>
      <c r="LV280" s="31"/>
      <c r="LW280" s="31"/>
      <c r="LX280" s="31"/>
      <c r="LY280" s="31"/>
      <c r="LZ280" s="31"/>
      <c r="MA280" s="31"/>
      <c r="MB280" s="31"/>
      <c r="MC280" s="31"/>
      <c r="MD280" s="31"/>
      <c r="ME280" s="31"/>
      <c r="MF280" s="31"/>
      <c r="MG280" s="31"/>
      <c r="MH280" s="31"/>
      <c r="MI280" s="31"/>
      <c r="MJ280" s="31"/>
      <c r="MK280" s="31"/>
      <c r="ML280" s="31"/>
      <c r="MM280" s="31"/>
      <c r="MN280" s="31"/>
      <c r="MO280" s="31"/>
      <c r="MP280" s="31"/>
      <c r="MQ280" s="31"/>
      <c r="MR280" s="31"/>
      <c r="MS280" s="31"/>
      <c r="MT280" s="31"/>
      <c r="MU280" s="31"/>
      <c r="MV280" s="31"/>
      <c r="MW280" s="31"/>
      <c r="MX280" s="31"/>
      <c r="MY280" s="31"/>
      <c r="MZ280" s="31"/>
      <c r="NA280" s="31"/>
      <c r="NB280" s="31"/>
      <c r="NC280" s="31"/>
      <c r="ND280" s="31"/>
      <c r="NE280" s="31"/>
      <c r="NF280" s="31"/>
      <c r="NG280" s="31"/>
      <c r="NH280" s="31"/>
      <c r="NI280" s="31"/>
      <c r="NJ280" s="31"/>
      <c r="NK280" s="31"/>
      <c r="NL280" s="31"/>
      <c r="NM280" s="31"/>
      <c r="NN280" s="31"/>
      <c r="NO280" s="31"/>
      <c r="NP280" s="31"/>
      <c r="NQ280" s="31"/>
      <c r="NR280" s="31"/>
      <c r="NS280" s="31"/>
      <c r="NT280" s="31"/>
      <c r="NU280" s="31"/>
      <c r="NV280" s="31"/>
      <c r="NW280" s="31"/>
      <c r="NX280" s="31"/>
      <c r="NY280" s="31"/>
      <c r="NZ280" s="31"/>
      <c r="OA280" s="31"/>
      <c r="OB280" s="31"/>
      <c r="OC280" s="31"/>
      <c r="OD280" s="31"/>
      <c r="OE280" s="31"/>
      <c r="OF280" s="31"/>
      <c r="OG280" s="31"/>
      <c r="OH280" s="31"/>
      <c r="OI280" s="31"/>
      <c r="OJ280" s="31"/>
      <c r="OK280" s="31"/>
      <c r="OL280" s="31"/>
      <c r="OM280" s="31"/>
      <c r="ON280" s="31"/>
      <c r="OO280" s="31"/>
    </row>
    <row r="281" spans="1:405" hidden="1" x14ac:dyDescent="0.2">
      <c r="A281" s="40" t="s">
        <v>229</v>
      </c>
      <c r="B281" s="102"/>
      <c r="C281" s="102"/>
      <c r="D281" s="102"/>
      <c r="E281" s="49" t="s">
        <v>2</v>
      </c>
      <c r="F281" s="50" t="str">
        <f t="shared" si="321"/>
        <v xml:space="preserve"> </v>
      </c>
      <c r="G281" s="50" t="str">
        <f t="shared" si="322"/>
        <v xml:space="preserve"> </v>
      </c>
      <c r="H281" s="50" t="str">
        <f t="shared" si="323"/>
        <v xml:space="preserve"> </v>
      </c>
      <c r="I281" s="50" t="str">
        <f t="shared" si="324"/>
        <v xml:space="preserve"> </v>
      </c>
      <c r="J281" s="50" t="str">
        <f t="shared" si="325"/>
        <v xml:space="preserve"> </v>
      </c>
      <c r="K281" s="50" t="str">
        <f t="shared" si="326"/>
        <v xml:space="preserve"> </v>
      </c>
      <c r="L281" s="50" t="str">
        <f t="shared" si="327"/>
        <v xml:space="preserve"> </v>
      </c>
      <c r="M281" s="50" t="str">
        <f t="shared" si="328"/>
        <v xml:space="preserve"> </v>
      </c>
      <c r="N281" s="50" t="str">
        <f t="shared" si="329"/>
        <v xml:space="preserve"> </v>
      </c>
      <c r="O281" s="50" t="str">
        <f t="shared" si="330"/>
        <v xml:space="preserve"> </v>
      </c>
      <c r="P281" s="50">
        <f t="shared" si="331"/>
        <v>2.1211419753086418E-2</v>
      </c>
      <c r="Q281" s="50" t="str">
        <f t="shared" si="332"/>
        <v xml:space="preserve"> </v>
      </c>
      <c r="R281" s="50" t="str">
        <f t="shared" si="333"/>
        <v xml:space="preserve"> </v>
      </c>
      <c r="S281" s="50" t="str">
        <f t="shared" si="334"/>
        <v xml:space="preserve"> </v>
      </c>
      <c r="T281" s="50" t="str">
        <f t="shared" si="335"/>
        <v xml:space="preserve"> </v>
      </c>
      <c r="U281" s="50" t="str">
        <f t="shared" si="336"/>
        <v xml:space="preserve"> </v>
      </c>
      <c r="V281" s="93">
        <f t="shared" si="337"/>
        <v>2.0092592592592592E-2</v>
      </c>
      <c r="W281" s="82">
        <f t="shared" si="338"/>
        <v>3</v>
      </c>
      <c r="X281" s="99">
        <f t="shared" si="339"/>
        <v>3</v>
      </c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>
        <v>2.1041666666666667E-2</v>
      </c>
      <c r="IN281" s="31">
        <v>2.2499999999999999E-2</v>
      </c>
      <c r="IO281" s="31"/>
      <c r="IP281" s="31"/>
      <c r="IQ281" s="31"/>
      <c r="IR281" s="31"/>
      <c r="IS281" s="31"/>
      <c r="IT281" s="31"/>
      <c r="IU281" s="31"/>
      <c r="IV281" s="31"/>
      <c r="IW281" s="31"/>
      <c r="IX281" s="31"/>
      <c r="IY281" s="31"/>
      <c r="IZ281" s="31"/>
      <c r="JA281" s="31"/>
      <c r="JB281" s="31"/>
      <c r="JC281" s="31">
        <v>2.0092592592592592E-2</v>
      </c>
      <c r="JD281" s="31"/>
      <c r="JE281" s="31"/>
      <c r="JF281" s="31"/>
      <c r="JG281" s="31"/>
      <c r="JH281" s="31"/>
      <c r="JI281" s="31"/>
      <c r="JJ281" s="31"/>
      <c r="JK281" s="31"/>
      <c r="JL281" s="31"/>
      <c r="JM281" s="31"/>
      <c r="JN281" s="31"/>
      <c r="JO281" s="31"/>
      <c r="JP281" s="31"/>
      <c r="JQ281" s="31"/>
      <c r="JR281" s="31"/>
      <c r="JS281" s="31"/>
      <c r="JT281" s="31"/>
      <c r="JU281" s="31"/>
      <c r="JV281" s="31"/>
      <c r="JW281" s="31"/>
      <c r="JX281" s="31"/>
      <c r="JY281" s="31"/>
      <c r="JZ281" s="31"/>
      <c r="KA281" s="31"/>
      <c r="KB281" s="31"/>
      <c r="KC281" s="31"/>
      <c r="KD281" s="31"/>
      <c r="KE281" s="31"/>
      <c r="KF281" s="31"/>
      <c r="KG281" s="31"/>
      <c r="KH281" s="31"/>
      <c r="KI281" s="31"/>
      <c r="KJ281" s="31"/>
      <c r="KK281" s="31"/>
      <c r="KL281" s="31"/>
      <c r="KM281" s="31"/>
      <c r="KN281" s="31"/>
      <c r="KO281" s="31"/>
      <c r="KP281" s="31"/>
      <c r="KQ281" s="31"/>
      <c r="KR281" s="31"/>
      <c r="KS281" s="31"/>
      <c r="KT281" s="31"/>
      <c r="KU281" s="31"/>
      <c r="KV281" s="31"/>
      <c r="KW281" s="31"/>
      <c r="KX281" s="31"/>
      <c r="KY281" s="31"/>
      <c r="KZ281" s="31"/>
      <c r="LA281" s="31"/>
      <c r="LB281" s="31"/>
      <c r="LC281" s="31"/>
      <c r="LD281" s="31"/>
      <c r="LE281" s="31"/>
      <c r="LF281" s="31"/>
      <c r="LG281" s="31"/>
      <c r="LH281" s="31"/>
      <c r="LI281" s="31"/>
      <c r="LJ281" s="31"/>
      <c r="LK281" s="31"/>
      <c r="LL281" s="31"/>
      <c r="LM281" s="31"/>
      <c r="LN281" s="31"/>
      <c r="LO281" s="31"/>
      <c r="LP281" s="31"/>
      <c r="LQ281" s="31"/>
      <c r="LR281" s="31"/>
      <c r="LS281" s="31"/>
      <c r="LT281" s="31"/>
      <c r="LU281" s="31"/>
      <c r="LV281" s="31"/>
      <c r="LW281" s="31"/>
      <c r="LX281" s="31"/>
      <c r="LY281" s="31"/>
      <c r="LZ281" s="31"/>
      <c r="MA281" s="31"/>
      <c r="MB281" s="31"/>
      <c r="MC281" s="31"/>
      <c r="MD281" s="31"/>
      <c r="ME281" s="31"/>
      <c r="MF281" s="31"/>
      <c r="MG281" s="31"/>
      <c r="MH281" s="31"/>
      <c r="MI281" s="31"/>
      <c r="MJ281" s="31"/>
      <c r="MK281" s="31"/>
      <c r="ML281" s="31"/>
      <c r="MM281" s="31"/>
      <c r="MN281" s="31"/>
      <c r="MO281" s="31"/>
      <c r="MP281" s="31"/>
      <c r="MQ281" s="31"/>
      <c r="MR281" s="31"/>
      <c r="MS281" s="31"/>
      <c r="MT281" s="31"/>
      <c r="MU281" s="31"/>
      <c r="MV281" s="31"/>
      <c r="MW281" s="31"/>
      <c r="MX281" s="31"/>
      <c r="MY281" s="31"/>
      <c r="MZ281" s="31"/>
      <c r="NA281" s="31"/>
      <c r="NB281" s="31"/>
      <c r="NC281" s="31"/>
      <c r="ND281" s="31"/>
      <c r="NE281" s="31"/>
      <c r="NF281" s="31"/>
      <c r="NG281" s="31"/>
      <c r="NH281" s="31"/>
      <c r="NI281" s="31"/>
      <c r="NJ281" s="31"/>
      <c r="NK281" s="31"/>
      <c r="NL281" s="31"/>
      <c r="NM281" s="31"/>
      <c r="NN281" s="31"/>
      <c r="NO281" s="31"/>
      <c r="NP281" s="31"/>
      <c r="NQ281" s="31"/>
      <c r="NR281" s="31"/>
      <c r="NS281" s="31"/>
      <c r="NT281" s="31"/>
      <c r="NU281" s="31"/>
      <c r="NV281" s="31"/>
      <c r="NW281" s="31"/>
      <c r="NX281" s="31"/>
      <c r="NY281" s="31"/>
      <c r="NZ281" s="31"/>
      <c r="OA281" s="31"/>
      <c r="OB281" s="31"/>
      <c r="OC281" s="31"/>
      <c r="OD281" s="31"/>
      <c r="OE281" s="31"/>
      <c r="OF281" s="31"/>
      <c r="OG281" s="31"/>
      <c r="OH281" s="31"/>
      <c r="OI281" s="31"/>
      <c r="OJ281" s="31"/>
      <c r="OK281" s="31"/>
      <c r="OL281" s="31"/>
      <c r="OM281" s="31"/>
      <c r="ON281" s="31"/>
      <c r="OO281" s="31"/>
    </row>
    <row r="282" spans="1:405" x14ac:dyDescent="0.2">
      <c r="A282" s="40" t="s">
        <v>238</v>
      </c>
      <c r="B282" s="102"/>
      <c r="C282" s="102"/>
      <c r="D282" s="102"/>
      <c r="E282" s="49" t="s">
        <v>2</v>
      </c>
      <c r="F282" s="50" t="str">
        <f t="shared" si="321"/>
        <v xml:space="preserve"> </v>
      </c>
      <c r="G282" s="50" t="str">
        <f t="shared" si="322"/>
        <v xml:space="preserve"> </v>
      </c>
      <c r="H282" s="50" t="str">
        <f t="shared" si="323"/>
        <v xml:space="preserve"> </v>
      </c>
      <c r="I282" s="50" t="str">
        <f t="shared" si="324"/>
        <v xml:space="preserve"> </v>
      </c>
      <c r="J282" s="50" t="str">
        <f t="shared" si="325"/>
        <v xml:space="preserve"> </v>
      </c>
      <c r="K282" s="50" t="str">
        <f t="shared" si="326"/>
        <v xml:space="preserve"> </v>
      </c>
      <c r="L282" s="50" t="str">
        <f t="shared" si="327"/>
        <v xml:space="preserve"> </v>
      </c>
      <c r="M282" s="50" t="str">
        <f t="shared" si="328"/>
        <v xml:space="preserve"> </v>
      </c>
      <c r="N282" s="50" t="str">
        <f t="shared" si="329"/>
        <v xml:space="preserve"> </v>
      </c>
      <c r="O282" s="50" t="str">
        <f t="shared" si="330"/>
        <v xml:space="preserve"> </v>
      </c>
      <c r="P282" s="50">
        <f t="shared" si="331"/>
        <v>1.7839257812499995E-2</v>
      </c>
      <c r="Q282" s="50">
        <f t="shared" si="332"/>
        <v>1.9641203703703706E-2</v>
      </c>
      <c r="R282" s="50" t="str">
        <f t="shared" si="333"/>
        <v xml:space="preserve"> </v>
      </c>
      <c r="S282" s="50" t="str">
        <f t="shared" si="334"/>
        <v xml:space="preserve"> </v>
      </c>
      <c r="T282" s="50">
        <f t="shared" si="335"/>
        <v>1.7870370370370373E-2</v>
      </c>
      <c r="U282" s="50" t="str">
        <f t="shared" si="336"/>
        <v xml:space="preserve"> </v>
      </c>
      <c r="V282" s="93">
        <f t="shared" si="337"/>
        <v>1.7511574074074072E-2</v>
      </c>
      <c r="W282" s="82">
        <f t="shared" si="338"/>
        <v>6</v>
      </c>
      <c r="X282" s="99">
        <f t="shared" si="339"/>
        <v>7</v>
      </c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>
        <v>1.7881944444444443E-2</v>
      </c>
      <c r="IP282" s="31"/>
      <c r="IQ282" s="31">
        <v>1.8206018518518517E-2</v>
      </c>
      <c r="IR282" s="31">
        <v>1.7511574074074072E-2</v>
      </c>
      <c r="IS282" s="31"/>
      <c r="IT282" s="31"/>
      <c r="IU282" s="31"/>
      <c r="IV282" s="31"/>
      <c r="IW282" s="31"/>
      <c r="IX282" s="31"/>
      <c r="IY282" s="31"/>
      <c r="IZ282" s="31"/>
      <c r="JA282" s="31"/>
      <c r="JB282" s="31"/>
      <c r="JC282" s="31"/>
      <c r="JD282" s="31"/>
      <c r="JE282" s="31">
        <v>1.7757494212962958E-2</v>
      </c>
      <c r="JF282" s="31"/>
      <c r="JG282" s="31"/>
      <c r="JH282" s="31"/>
      <c r="JI282" s="31"/>
      <c r="JJ282" s="31"/>
      <c r="JK282" s="31"/>
      <c r="JL282" s="31">
        <v>1.9641203703703706E-2</v>
      </c>
      <c r="JM282" s="31"/>
      <c r="JN282" s="31"/>
      <c r="JO282" s="31"/>
      <c r="JP282" s="31"/>
      <c r="JQ282" s="31"/>
      <c r="JR282" s="31"/>
      <c r="JS282" s="31"/>
      <c r="JT282" s="31"/>
      <c r="JU282" s="31"/>
      <c r="JV282" s="31"/>
      <c r="JW282" s="31"/>
      <c r="JX282" s="31"/>
      <c r="JY282" s="31"/>
      <c r="JZ282" s="31"/>
      <c r="KA282" s="31"/>
      <c r="KB282" s="31"/>
      <c r="KC282" s="31"/>
      <c r="KD282" s="31"/>
      <c r="KE282" s="31"/>
      <c r="KF282" s="31"/>
      <c r="KG282" s="31"/>
      <c r="KH282" s="31"/>
      <c r="KI282" s="31"/>
      <c r="KJ282" s="31"/>
      <c r="KK282" s="31"/>
      <c r="KL282" s="31"/>
      <c r="KM282" s="31"/>
      <c r="KN282" s="31"/>
      <c r="KO282" s="31"/>
      <c r="KP282" s="31"/>
      <c r="KQ282" s="31"/>
      <c r="KR282" s="31"/>
      <c r="KS282" s="31"/>
      <c r="KT282" s="31"/>
      <c r="KU282" s="31"/>
      <c r="KV282" s="31"/>
      <c r="KW282" s="31"/>
      <c r="KX282" s="31"/>
      <c r="KY282" s="31"/>
      <c r="KZ282" s="31"/>
      <c r="LA282" s="31"/>
      <c r="LB282" s="31"/>
      <c r="LC282" s="31"/>
      <c r="LD282" s="31"/>
      <c r="LE282" s="31"/>
      <c r="LF282" s="31"/>
      <c r="LG282" s="31"/>
      <c r="LH282" s="31"/>
      <c r="LI282" s="31"/>
      <c r="LJ282" s="31"/>
      <c r="LK282" s="31"/>
      <c r="LL282" s="31"/>
      <c r="LM282" s="31"/>
      <c r="LN282" s="31"/>
      <c r="LO282" s="31"/>
      <c r="LP282" s="31"/>
      <c r="LQ282" s="31"/>
      <c r="LR282" s="31"/>
      <c r="LS282" s="31"/>
      <c r="LT282" s="31"/>
      <c r="LU282" s="31"/>
      <c r="LV282" s="31"/>
      <c r="LW282" s="31"/>
      <c r="LX282" s="31"/>
      <c r="LY282" s="31"/>
      <c r="LZ282" s="31"/>
      <c r="MA282" s="31"/>
      <c r="MB282" s="31"/>
      <c r="MC282" s="31"/>
      <c r="MD282" s="31"/>
      <c r="ME282" s="31"/>
      <c r="MF282" s="31"/>
      <c r="MG282" s="31"/>
      <c r="MH282" s="31"/>
      <c r="MI282" s="31"/>
      <c r="MJ282" s="31"/>
      <c r="MK282" s="31"/>
      <c r="ML282" s="31"/>
      <c r="MM282" s="31"/>
      <c r="MN282" s="31"/>
      <c r="MO282" s="31"/>
      <c r="MP282" s="31"/>
      <c r="MQ282" s="31"/>
      <c r="MR282" s="31"/>
      <c r="MS282" s="31"/>
      <c r="MT282" s="31"/>
      <c r="MU282" s="31"/>
      <c r="MV282" s="31"/>
      <c r="MW282" s="31"/>
      <c r="MX282" s="31"/>
      <c r="MY282" s="31"/>
      <c r="MZ282" s="31"/>
      <c r="NA282" s="31"/>
      <c r="NB282" s="31"/>
      <c r="NC282" s="31"/>
      <c r="ND282" s="31"/>
      <c r="NE282" s="31"/>
      <c r="NF282" s="31"/>
      <c r="NG282" s="31"/>
      <c r="NH282" s="31"/>
      <c r="NI282" s="31">
        <v>1.7870370370370373E-2</v>
      </c>
      <c r="NJ282" s="31"/>
      <c r="NK282" s="31"/>
      <c r="NL282" s="31"/>
      <c r="NM282" s="31"/>
      <c r="NN282" s="31"/>
      <c r="NO282" s="31"/>
      <c r="NP282" s="31"/>
      <c r="NQ282" s="31"/>
      <c r="NR282" s="31"/>
      <c r="NS282" s="31"/>
      <c r="NT282" s="31"/>
      <c r="NU282" s="31"/>
      <c r="NV282" s="31"/>
      <c r="NW282" s="31"/>
      <c r="NX282" s="31"/>
      <c r="NY282" s="31"/>
      <c r="NZ282" s="31"/>
      <c r="OA282" s="31"/>
      <c r="OB282" s="31"/>
      <c r="OC282" s="31"/>
      <c r="OD282" s="31"/>
      <c r="OE282" s="31"/>
      <c r="OF282" s="31"/>
      <c r="OG282" s="31"/>
      <c r="OH282" s="31"/>
      <c r="OI282" s="31"/>
      <c r="OJ282" s="31"/>
      <c r="OK282" s="31"/>
      <c r="OL282" s="31"/>
      <c r="OM282" s="31"/>
      <c r="ON282" s="31"/>
      <c r="OO282" s="31"/>
    </row>
    <row r="283" spans="1:405" x14ac:dyDescent="0.2">
      <c r="A283" s="40" t="s">
        <v>123</v>
      </c>
      <c r="B283" s="102"/>
      <c r="C283" s="102"/>
      <c r="D283" s="102"/>
      <c r="E283" s="49" t="s">
        <v>2</v>
      </c>
      <c r="F283" s="50" t="str">
        <f t="shared" si="321"/>
        <v xml:space="preserve"> </v>
      </c>
      <c r="G283" s="50" t="str">
        <f t="shared" si="322"/>
        <v xml:space="preserve"> </v>
      </c>
      <c r="H283" s="50" t="str">
        <f t="shared" si="323"/>
        <v xml:space="preserve"> </v>
      </c>
      <c r="I283" s="50" t="str">
        <f t="shared" si="324"/>
        <v xml:space="preserve"> </v>
      </c>
      <c r="J283" s="50" t="str">
        <f t="shared" si="325"/>
        <v xml:space="preserve"> </v>
      </c>
      <c r="K283" s="50" t="str">
        <f t="shared" si="326"/>
        <v xml:space="preserve"> </v>
      </c>
      <c r="L283" s="50" t="str">
        <f t="shared" si="327"/>
        <v xml:space="preserve"> </v>
      </c>
      <c r="M283" s="50" t="str">
        <f t="shared" si="328"/>
        <v xml:space="preserve"> </v>
      </c>
      <c r="N283" s="50" t="str">
        <f t="shared" si="329"/>
        <v xml:space="preserve"> </v>
      </c>
      <c r="O283" s="50" t="str">
        <f t="shared" si="330"/>
        <v xml:space="preserve"> </v>
      </c>
      <c r="P283" s="50">
        <f t="shared" si="331"/>
        <v>1.857147231867284E-2</v>
      </c>
      <c r="Q283" s="50" t="str">
        <f t="shared" si="332"/>
        <v xml:space="preserve"> </v>
      </c>
      <c r="R283" s="50">
        <f t="shared" si="333"/>
        <v>1.8923611111111113E-2</v>
      </c>
      <c r="S283" s="50">
        <f t="shared" si="334"/>
        <v>1.8815586419753085E-2</v>
      </c>
      <c r="T283" s="50">
        <f t="shared" si="335"/>
        <v>2.0150462962962964E-2</v>
      </c>
      <c r="U283" s="50" t="str">
        <f t="shared" si="336"/>
        <v xml:space="preserve"> </v>
      </c>
      <c r="V283" s="93">
        <f t="shared" si="337"/>
        <v>1.7954870756172841E-2</v>
      </c>
      <c r="W283" s="82">
        <f t="shared" si="338"/>
        <v>10</v>
      </c>
      <c r="X283" s="99">
        <f t="shared" si="339"/>
        <v>34</v>
      </c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>
        <v>1.8483796296296297E-2</v>
      </c>
      <c r="IM283" s="31">
        <v>1.8518518518518521E-2</v>
      </c>
      <c r="IN283" s="31"/>
      <c r="IO283" s="31"/>
      <c r="IP283" s="31"/>
      <c r="IQ283" s="31"/>
      <c r="IR283" s="31"/>
      <c r="IS283" s="31"/>
      <c r="IT283" s="31"/>
      <c r="IU283" s="31"/>
      <c r="IV283" s="31">
        <v>1.9328703703703702E-2</v>
      </c>
      <c r="IW283" s="31"/>
      <c r="IX283" s="31"/>
      <c r="IY283" s="31"/>
      <c r="IZ283" s="31"/>
      <c r="JA283" s="31"/>
      <c r="JB283" s="31"/>
      <c r="JC283" s="31"/>
      <c r="JD283" s="31"/>
      <c r="JE283" s="31">
        <v>1.7954870756172841E-2</v>
      </c>
      <c r="JF283" s="31"/>
      <c r="JG283" s="31"/>
      <c r="JH283" s="31"/>
      <c r="JI283" s="31"/>
      <c r="JJ283" s="31"/>
      <c r="JK283" s="31"/>
      <c r="JL283" s="31"/>
      <c r="JM283" s="31"/>
      <c r="JN283" s="31"/>
      <c r="JO283" s="31"/>
      <c r="JP283" s="31"/>
      <c r="JQ283" s="31"/>
      <c r="JR283" s="31"/>
      <c r="JS283" s="31"/>
      <c r="JT283" s="31"/>
      <c r="JU283" s="31"/>
      <c r="JV283" s="31"/>
      <c r="JW283" s="31"/>
      <c r="JX283" s="31"/>
      <c r="JY283" s="31"/>
      <c r="JZ283" s="31"/>
      <c r="KA283" s="31"/>
      <c r="KB283" s="31"/>
      <c r="KC283" s="31"/>
      <c r="KD283" s="31"/>
      <c r="KE283" s="31"/>
      <c r="KF283" s="31"/>
      <c r="KG283" s="31"/>
      <c r="KH283" s="31"/>
      <c r="KI283" s="31"/>
      <c r="KJ283" s="31"/>
      <c r="KK283" s="31"/>
      <c r="KL283" s="31"/>
      <c r="KM283" s="31"/>
      <c r="KN283" s="31"/>
      <c r="KO283" s="31"/>
      <c r="KP283" s="31"/>
      <c r="KQ283" s="31">
        <v>1.9629629629629629E-2</v>
      </c>
      <c r="KR283" s="31"/>
      <c r="KS283" s="31"/>
      <c r="KT283" s="31"/>
      <c r="KU283" s="31">
        <v>1.8217592592592594E-2</v>
      </c>
      <c r="KV283" s="31"/>
      <c r="KW283" s="31"/>
      <c r="KX283" s="31"/>
      <c r="KY283" s="31"/>
      <c r="KZ283" s="31"/>
      <c r="LA283" s="31"/>
      <c r="LB283" s="31"/>
      <c r="LC283" s="31"/>
      <c r="LD283" s="31"/>
      <c r="LE283" s="31"/>
      <c r="LF283" s="31"/>
      <c r="LG283" s="31"/>
      <c r="LH283" s="31"/>
      <c r="LI283" s="31"/>
      <c r="LJ283" s="31"/>
      <c r="LK283" s="31"/>
      <c r="LL283" s="31"/>
      <c r="LM283" s="31"/>
      <c r="LN283" s="31"/>
      <c r="LO283" s="31">
        <v>1.8287037037037036E-2</v>
      </c>
      <c r="LP283" s="31"/>
      <c r="LQ283" s="31"/>
      <c r="LR283" s="31">
        <v>1.8831018518518518E-2</v>
      </c>
      <c r="LS283" s="31">
        <v>1.9328703703703702E-2</v>
      </c>
      <c r="LT283" s="31"/>
      <c r="LU283" s="31"/>
      <c r="LV283" s="31"/>
      <c r="LW283" s="31"/>
      <c r="LX283" s="31"/>
      <c r="LY283" s="31"/>
      <c r="LZ283" s="31"/>
      <c r="MA283" s="31"/>
      <c r="MB283" s="31"/>
      <c r="MC283" s="31"/>
      <c r="MD283" s="31"/>
      <c r="ME283" s="31"/>
      <c r="MF283" s="31"/>
      <c r="MG283" s="31"/>
      <c r="MH283" s="31"/>
      <c r="MI283" s="31"/>
      <c r="MJ283" s="31"/>
      <c r="MK283" s="31"/>
      <c r="ML283" s="31"/>
      <c r="MM283" s="31"/>
      <c r="MN283" s="31"/>
      <c r="MO283" s="31"/>
      <c r="MP283" s="31"/>
      <c r="MQ283" s="31"/>
      <c r="MR283" s="31"/>
      <c r="MS283" s="31"/>
      <c r="MT283" s="31"/>
      <c r="MU283" s="31"/>
      <c r="MV283" s="31"/>
      <c r="MW283" s="31">
        <v>2.0150462962962964E-2</v>
      </c>
      <c r="MX283" s="31"/>
      <c r="MY283" s="31"/>
      <c r="MZ283" s="31"/>
      <c r="NA283" s="31"/>
      <c r="NB283" s="31"/>
      <c r="NC283" s="31"/>
      <c r="ND283" s="31"/>
      <c r="NE283" s="31"/>
      <c r="NF283" s="31"/>
      <c r="NG283" s="31"/>
      <c r="NH283" s="31"/>
      <c r="NI283" s="31"/>
      <c r="NJ283" s="31"/>
      <c r="NK283" s="31"/>
      <c r="NL283" s="31"/>
      <c r="NM283" s="31"/>
      <c r="NN283" s="31"/>
      <c r="NO283" s="31"/>
      <c r="NP283" s="31"/>
      <c r="NQ283" s="31"/>
      <c r="NR283" s="31"/>
      <c r="NS283" s="31"/>
      <c r="NT283" s="31"/>
      <c r="NU283" s="31"/>
      <c r="NV283" s="31"/>
      <c r="NW283" s="31"/>
      <c r="NX283" s="31"/>
      <c r="NY283" s="31"/>
      <c r="NZ283" s="31"/>
      <c r="OA283" s="31"/>
      <c r="OB283" s="31"/>
      <c r="OC283" s="31"/>
      <c r="OD283" s="31"/>
      <c r="OE283" s="31"/>
      <c r="OF283" s="31"/>
      <c r="OG283" s="31"/>
      <c r="OH283" s="31"/>
      <c r="OI283" s="31"/>
      <c r="OJ283" s="31"/>
      <c r="OK283" s="31"/>
      <c r="OL283" s="31"/>
      <c r="OM283" s="31"/>
      <c r="ON283" s="31"/>
      <c r="OO283" s="31"/>
    </row>
    <row r="284" spans="1:405" x14ac:dyDescent="0.2">
      <c r="A284" s="40" t="s">
        <v>353</v>
      </c>
      <c r="B284" s="102"/>
      <c r="C284" s="102"/>
      <c r="D284" s="102"/>
      <c r="E284" s="49" t="s">
        <v>2</v>
      </c>
      <c r="F284" s="50" t="str">
        <f t="shared" si="321"/>
        <v xml:space="preserve"> </v>
      </c>
      <c r="G284" s="50" t="str">
        <f t="shared" si="322"/>
        <v xml:space="preserve"> </v>
      </c>
      <c r="H284" s="50" t="str">
        <f t="shared" si="323"/>
        <v xml:space="preserve"> </v>
      </c>
      <c r="I284" s="50" t="str">
        <f t="shared" si="324"/>
        <v xml:space="preserve"> </v>
      </c>
      <c r="J284" s="50" t="str">
        <f t="shared" si="325"/>
        <v xml:space="preserve"> </v>
      </c>
      <c r="K284" s="50" t="str">
        <f t="shared" si="326"/>
        <v xml:space="preserve"> </v>
      </c>
      <c r="L284" s="50" t="str">
        <f t="shared" si="327"/>
        <v xml:space="preserve"> </v>
      </c>
      <c r="M284" s="50" t="str">
        <f t="shared" si="328"/>
        <v xml:space="preserve"> </v>
      </c>
      <c r="N284" s="50" t="str">
        <f t="shared" si="329"/>
        <v xml:space="preserve"> </v>
      </c>
      <c r="O284" s="50" t="str">
        <f t="shared" si="330"/>
        <v xml:space="preserve"> </v>
      </c>
      <c r="P284" s="50" t="str">
        <f t="shared" si="331"/>
        <v xml:space="preserve"> </v>
      </c>
      <c r="Q284" s="50" t="str">
        <f t="shared" si="332"/>
        <v xml:space="preserve"> </v>
      </c>
      <c r="R284" s="50" t="str">
        <f t="shared" si="333"/>
        <v xml:space="preserve"> </v>
      </c>
      <c r="S284" s="50" t="str">
        <f t="shared" si="334"/>
        <v xml:space="preserve"> </v>
      </c>
      <c r="T284" s="50">
        <f t="shared" si="335"/>
        <v>1.834490740740741E-2</v>
      </c>
      <c r="U284" s="50" t="str">
        <f t="shared" si="336"/>
        <v xml:space="preserve"> </v>
      </c>
      <c r="V284" s="93">
        <f t="shared" si="337"/>
        <v>1.834490740740741E-2</v>
      </c>
      <c r="W284" s="82">
        <f t="shared" si="338"/>
        <v>1</v>
      </c>
      <c r="X284" s="99">
        <f t="shared" si="339"/>
        <v>1</v>
      </c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  <c r="IW284" s="31"/>
      <c r="IX284" s="31"/>
      <c r="IY284" s="31"/>
      <c r="IZ284" s="31"/>
      <c r="JA284" s="31"/>
      <c r="JB284" s="31"/>
      <c r="JC284" s="31"/>
      <c r="JD284" s="31"/>
      <c r="JE284" s="31"/>
      <c r="JF284" s="31"/>
      <c r="JG284" s="31"/>
      <c r="JH284" s="31"/>
      <c r="JI284" s="31"/>
      <c r="JJ284" s="31"/>
      <c r="JK284" s="31"/>
      <c r="JL284" s="31"/>
      <c r="JM284" s="31"/>
      <c r="JN284" s="31"/>
      <c r="JO284" s="31"/>
      <c r="JP284" s="31"/>
      <c r="JQ284" s="31"/>
      <c r="JR284" s="31"/>
      <c r="JS284" s="31"/>
      <c r="JT284" s="31"/>
      <c r="JU284" s="31"/>
      <c r="JV284" s="31"/>
      <c r="JW284" s="31"/>
      <c r="JX284" s="31"/>
      <c r="JY284" s="31"/>
      <c r="JZ284" s="31"/>
      <c r="KA284" s="31"/>
      <c r="KB284" s="31"/>
      <c r="KC284" s="31"/>
      <c r="KD284" s="31"/>
      <c r="KE284" s="31"/>
      <c r="KF284" s="31"/>
      <c r="KG284" s="31"/>
      <c r="KH284" s="31"/>
      <c r="KI284" s="31"/>
      <c r="KJ284" s="31"/>
      <c r="KK284" s="31"/>
      <c r="KL284" s="31"/>
      <c r="KM284" s="31"/>
      <c r="KN284" s="31"/>
      <c r="KO284" s="31"/>
      <c r="KP284" s="31"/>
      <c r="KQ284" s="31"/>
      <c r="KR284" s="31"/>
      <c r="KS284" s="31"/>
      <c r="KT284" s="31"/>
      <c r="KU284" s="31"/>
      <c r="KV284" s="31"/>
      <c r="KW284" s="31"/>
      <c r="KX284" s="31"/>
      <c r="KY284" s="31"/>
      <c r="KZ284" s="31"/>
      <c r="LA284" s="31"/>
      <c r="LB284" s="31"/>
      <c r="LC284" s="31"/>
      <c r="LD284" s="31"/>
      <c r="LE284" s="31"/>
      <c r="LF284" s="31"/>
      <c r="LG284" s="31"/>
      <c r="LH284" s="31"/>
      <c r="LI284" s="31"/>
      <c r="LJ284" s="31"/>
      <c r="LK284" s="31"/>
      <c r="LL284" s="31"/>
      <c r="LM284" s="31"/>
      <c r="LN284" s="31"/>
      <c r="LO284" s="31"/>
      <c r="LP284" s="31"/>
      <c r="LQ284" s="31"/>
      <c r="LR284" s="31"/>
      <c r="LS284" s="31"/>
      <c r="LT284" s="31"/>
      <c r="LU284" s="31"/>
      <c r="LV284" s="31"/>
      <c r="LW284" s="31"/>
      <c r="LX284" s="31"/>
      <c r="LY284" s="31"/>
      <c r="LZ284" s="31"/>
      <c r="MA284" s="31"/>
      <c r="MB284" s="31"/>
      <c r="MC284" s="31"/>
      <c r="MD284" s="31"/>
      <c r="ME284" s="31"/>
      <c r="MF284" s="31"/>
      <c r="MG284" s="31"/>
      <c r="MH284" s="31"/>
      <c r="MI284" s="31"/>
      <c r="MJ284" s="31"/>
      <c r="MK284" s="31"/>
      <c r="ML284" s="31"/>
      <c r="MM284" s="31"/>
      <c r="MN284" s="31">
        <v>1.834490740740741E-2</v>
      </c>
      <c r="MO284" s="31"/>
      <c r="MP284" s="31"/>
      <c r="MQ284" s="31"/>
      <c r="MR284" s="31"/>
      <c r="MS284" s="31"/>
      <c r="MT284" s="31"/>
      <c r="MU284" s="31"/>
      <c r="MV284" s="31"/>
      <c r="MW284" s="31"/>
      <c r="MX284" s="31"/>
      <c r="MY284" s="31"/>
      <c r="MZ284" s="31"/>
      <c r="NA284" s="31"/>
      <c r="NB284" s="31"/>
      <c r="NC284" s="31"/>
      <c r="ND284" s="31"/>
      <c r="NE284" s="31"/>
      <c r="NF284" s="31"/>
      <c r="NG284" s="31"/>
      <c r="NH284" s="31"/>
      <c r="NI284" s="31"/>
      <c r="NJ284" s="31"/>
      <c r="NK284" s="31"/>
      <c r="NL284" s="31"/>
      <c r="NM284" s="31"/>
      <c r="NN284" s="31"/>
      <c r="NO284" s="31"/>
      <c r="NP284" s="31"/>
      <c r="NQ284" s="31"/>
      <c r="NR284" s="31"/>
      <c r="NS284" s="31"/>
      <c r="NT284" s="31"/>
      <c r="NU284" s="31"/>
      <c r="NV284" s="31"/>
      <c r="NW284" s="31"/>
      <c r="NX284" s="31"/>
      <c r="NY284" s="31"/>
      <c r="NZ284" s="31"/>
      <c r="OA284" s="31"/>
      <c r="OB284" s="31"/>
      <c r="OC284" s="31"/>
      <c r="OD284" s="31"/>
      <c r="OE284" s="31"/>
      <c r="OF284" s="31"/>
      <c r="OG284" s="31"/>
      <c r="OH284" s="31"/>
      <c r="OI284" s="31"/>
      <c r="OJ284" s="31"/>
      <c r="OK284" s="31"/>
      <c r="OL284" s="31"/>
      <c r="OM284" s="31"/>
      <c r="ON284" s="31"/>
      <c r="OO284" s="31"/>
    </row>
    <row r="285" spans="1:405" x14ac:dyDescent="0.2">
      <c r="A285" s="40" t="s">
        <v>329</v>
      </c>
      <c r="B285" s="102"/>
      <c r="C285" s="102"/>
      <c r="D285" s="102"/>
      <c r="E285" s="49" t="s">
        <v>2</v>
      </c>
      <c r="F285" s="50" t="str">
        <f t="shared" si="321"/>
        <v xml:space="preserve"> </v>
      </c>
      <c r="G285" s="50" t="str">
        <f t="shared" si="322"/>
        <v xml:space="preserve"> </v>
      </c>
      <c r="H285" s="50" t="str">
        <f t="shared" si="323"/>
        <v xml:space="preserve"> </v>
      </c>
      <c r="I285" s="50" t="str">
        <f t="shared" si="324"/>
        <v xml:space="preserve"> </v>
      </c>
      <c r="J285" s="50" t="str">
        <f t="shared" si="325"/>
        <v xml:space="preserve"> </v>
      </c>
      <c r="K285" s="50" t="str">
        <f t="shared" si="326"/>
        <v xml:space="preserve"> </v>
      </c>
      <c r="L285" s="50" t="str">
        <f t="shared" si="327"/>
        <v xml:space="preserve"> </v>
      </c>
      <c r="M285" s="50" t="str">
        <f t="shared" si="328"/>
        <v xml:space="preserve"> </v>
      </c>
      <c r="N285" s="50" t="str">
        <f t="shared" si="329"/>
        <v xml:space="preserve"> </v>
      </c>
      <c r="O285" s="50" t="str">
        <f t="shared" si="330"/>
        <v xml:space="preserve"> </v>
      </c>
      <c r="P285" s="50" t="str">
        <f t="shared" si="331"/>
        <v xml:space="preserve"> </v>
      </c>
      <c r="Q285" s="50" t="str">
        <f t="shared" si="332"/>
        <v xml:space="preserve"> </v>
      </c>
      <c r="R285" s="50" t="str">
        <f t="shared" si="333"/>
        <v xml:space="preserve"> </v>
      </c>
      <c r="S285" s="50">
        <f t="shared" si="334"/>
        <v>2.0231481481481482E-2</v>
      </c>
      <c r="T285" s="50">
        <f t="shared" si="335"/>
        <v>2.0069444444444442E-2</v>
      </c>
      <c r="U285" s="50">
        <f t="shared" si="336"/>
        <v>2.0798611111111111E-2</v>
      </c>
      <c r="V285" s="93">
        <f t="shared" si="337"/>
        <v>2.0069444444444442E-2</v>
      </c>
      <c r="W285" s="82">
        <f t="shared" si="338"/>
        <v>3</v>
      </c>
      <c r="X285" s="99">
        <f t="shared" si="339"/>
        <v>3</v>
      </c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  <c r="IV285" s="31"/>
      <c r="IW285" s="31"/>
      <c r="IX285" s="31"/>
      <c r="IY285" s="31"/>
      <c r="IZ285" s="31"/>
      <c r="JA285" s="31"/>
      <c r="JB285" s="31"/>
      <c r="JC285" s="31"/>
      <c r="JD285" s="31"/>
      <c r="JE285" s="31"/>
      <c r="JF285" s="31"/>
      <c r="JG285" s="31"/>
      <c r="JH285" s="31"/>
      <c r="JI285" s="31"/>
      <c r="JJ285" s="31"/>
      <c r="JK285" s="31"/>
      <c r="JL285" s="31"/>
      <c r="JM285" s="31"/>
      <c r="JN285" s="31"/>
      <c r="JO285" s="31"/>
      <c r="JP285" s="31"/>
      <c r="JQ285" s="31"/>
      <c r="JR285" s="31"/>
      <c r="JS285" s="31"/>
      <c r="JT285" s="31"/>
      <c r="JU285" s="31"/>
      <c r="JV285" s="31"/>
      <c r="JW285" s="31"/>
      <c r="JX285" s="31"/>
      <c r="JY285" s="31"/>
      <c r="JZ285" s="31"/>
      <c r="KA285" s="31"/>
      <c r="KB285" s="31"/>
      <c r="KC285" s="31"/>
      <c r="KD285" s="31"/>
      <c r="KE285" s="31"/>
      <c r="KF285" s="31"/>
      <c r="KG285" s="31"/>
      <c r="KH285" s="31"/>
      <c r="KI285" s="31"/>
      <c r="KJ285" s="31"/>
      <c r="KK285" s="31"/>
      <c r="KL285" s="31"/>
      <c r="KM285" s="31"/>
      <c r="KN285" s="31"/>
      <c r="KO285" s="31"/>
      <c r="KP285" s="31"/>
      <c r="KQ285" s="31"/>
      <c r="KR285" s="31"/>
      <c r="KS285" s="31"/>
      <c r="KT285" s="31"/>
      <c r="KU285" s="31"/>
      <c r="KV285" s="31"/>
      <c r="KW285" s="31"/>
      <c r="KX285" s="31"/>
      <c r="KY285" s="31"/>
      <c r="KZ285" s="31"/>
      <c r="LA285" s="31"/>
      <c r="LB285" s="31"/>
      <c r="LC285" s="31"/>
      <c r="LD285" s="31"/>
      <c r="LE285" s="31"/>
      <c r="LF285" s="31"/>
      <c r="LG285" s="31"/>
      <c r="LH285" s="31"/>
      <c r="LI285" s="31"/>
      <c r="LJ285" s="31"/>
      <c r="LK285" s="31"/>
      <c r="LL285" s="31"/>
      <c r="LM285" s="31"/>
      <c r="LN285" s="31"/>
      <c r="LO285" s="31"/>
      <c r="LP285" s="31"/>
      <c r="LQ285" s="31"/>
      <c r="LR285" s="31"/>
      <c r="LS285" s="31"/>
      <c r="LT285" s="31">
        <v>2.0231481481481482E-2</v>
      </c>
      <c r="LU285" s="31"/>
      <c r="LV285" s="31"/>
      <c r="LW285" s="31"/>
      <c r="LX285" s="31"/>
      <c r="LY285" s="31"/>
      <c r="LZ285" s="31"/>
      <c r="MA285" s="31"/>
      <c r="MB285" s="31"/>
      <c r="MC285" s="31"/>
      <c r="MD285" s="31"/>
      <c r="ME285" s="31"/>
      <c r="MF285" s="31"/>
      <c r="MG285" s="31"/>
      <c r="MH285" s="31"/>
      <c r="MI285" s="31"/>
      <c r="MJ285" s="31"/>
      <c r="MK285" s="31"/>
      <c r="ML285" s="31"/>
      <c r="MM285" s="31"/>
      <c r="MN285" s="31"/>
      <c r="MO285" s="31"/>
      <c r="MP285" s="31"/>
      <c r="MQ285" s="31"/>
      <c r="MR285" s="31"/>
      <c r="MS285" s="31"/>
      <c r="MT285" s="31"/>
      <c r="MU285" s="31"/>
      <c r="MV285" s="31">
        <v>2.0069444444444442E-2</v>
      </c>
      <c r="MW285" s="31"/>
      <c r="MX285" s="31"/>
      <c r="MY285" s="31"/>
      <c r="MZ285" s="31"/>
      <c r="NA285" s="31"/>
      <c r="NB285" s="31"/>
      <c r="NC285" s="31"/>
      <c r="ND285" s="31"/>
      <c r="NE285" s="31"/>
      <c r="NF285" s="31"/>
      <c r="NG285" s="31"/>
      <c r="NH285" s="31"/>
      <c r="NI285" s="31"/>
      <c r="NJ285" s="31"/>
      <c r="NK285" s="31"/>
      <c r="NL285" s="31"/>
      <c r="NM285" s="31"/>
      <c r="NN285" s="31"/>
      <c r="NO285" s="31"/>
      <c r="NP285" s="31"/>
      <c r="NQ285" s="31"/>
      <c r="NR285" s="31"/>
      <c r="NS285" s="31"/>
      <c r="NT285" s="31"/>
      <c r="NU285" s="31"/>
      <c r="NV285" s="31"/>
      <c r="NW285" s="31"/>
      <c r="NX285" s="31"/>
      <c r="NY285" s="31"/>
      <c r="NZ285" s="31">
        <v>2.0798611111111111E-2</v>
      </c>
      <c r="OA285" s="31"/>
      <c r="OB285" s="31"/>
      <c r="OC285" s="31"/>
      <c r="OD285" s="31"/>
      <c r="OE285" s="31"/>
      <c r="OF285" s="31"/>
      <c r="OG285" s="31"/>
      <c r="OH285" s="31"/>
      <c r="OI285" s="31"/>
      <c r="OJ285" s="31"/>
      <c r="OK285" s="31"/>
      <c r="OL285" s="31"/>
      <c r="OM285" s="31"/>
      <c r="ON285" s="31"/>
      <c r="OO285" s="31"/>
    </row>
    <row r="286" spans="1:405" x14ac:dyDescent="0.2">
      <c r="A286" s="40" t="s">
        <v>322</v>
      </c>
      <c r="B286" s="102"/>
      <c r="C286" s="102"/>
      <c r="D286" s="102"/>
      <c r="E286" s="49" t="s">
        <v>2</v>
      </c>
      <c r="F286" s="50" t="str">
        <f t="shared" si="321"/>
        <v xml:space="preserve"> </v>
      </c>
      <c r="G286" s="50" t="str">
        <f t="shared" si="322"/>
        <v xml:space="preserve"> </v>
      </c>
      <c r="H286" s="50" t="str">
        <f t="shared" si="323"/>
        <v xml:space="preserve"> </v>
      </c>
      <c r="I286" s="50" t="str">
        <f t="shared" si="324"/>
        <v xml:space="preserve"> </v>
      </c>
      <c r="J286" s="50" t="str">
        <f t="shared" si="325"/>
        <v xml:space="preserve"> </v>
      </c>
      <c r="K286" s="50" t="str">
        <f t="shared" si="326"/>
        <v xml:space="preserve"> </v>
      </c>
      <c r="L286" s="50" t="str">
        <f t="shared" si="327"/>
        <v xml:space="preserve"> </v>
      </c>
      <c r="M286" s="50" t="str">
        <f t="shared" si="328"/>
        <v xml:space="preserve"> </v>
      </c>
      <c r="N286" s="50" t="str">
        <f t="shared" si="329"/>
        <v xml:space="preserve"> </v>
      </c>
      <c r="O286" s="50" t="str">
        <f t="shared" si="330"/>
        <v xml:space="preserve"> </v>
      </c>
      <c r="P286" s="50">
        <f t="shared" si="331"/>
        <v>2.0914351851851851E-2</v>
      </c>
      <c r="Q286" s="50" t="str">
        <f t="shared" si="332"/>
        <v xml:space="preserve"> </v>
      </c>
      <c r="R286" s="50" t="str">
        <f t="shared" si="333"/>
        <v xml:space="preserve"> </v>
      </c>
      <c r="S286" s="50">
        <f t="shared" si="334"/>
        <v>2.1979166666666664E-2</v>
      </c>
      <c r="T286" s="50" t="str">
        <f t="shared" si="335"/>
        <v xml:space="preserve"> </v>
      </c>
      <c r="U286" s="50" t="str">
        <f t="shared" si="336"/>
        <v xml:space="preserve"> </v>
      </c>
      <c r="V286" s="93">
        <f t="shared" si="337"/>
        <v>2.0914351851851851E-2</v>
      </c>
      <c r="W286" s="82">
        <f t="shared" si="338"/>
        <v>2</v>
      </c>
      <c r="X286" s="99">
        <f t="shared" si="339"/>
        <v>2</v>
      </c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>
        <v>2.0914351851851851E-2</v>
      </c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  <c r="IW286" s="31"/>
      <c r="IX286" s="31"/>
      <c r="IY286" s="31"/>
      <c r="IZ286" s="31"/>
      <c r="JA286" s="31"/>
      <c r="JB286" s="31"/>
      <c r="JC286" s="31"/>
      <c r="JD286" s="31"/>
      <c r="JE286" s="31"/>
      <c r="JF286" s="31"/>
      <c r="JG286" s="31"/>
      <c r="JH286" s="31"/>
      <c r="JI286" s="31"/>
      <c r="JJ286" s="31"/>
      <c r="JK286" s="31"/>
      <c r="JL286" s="31"/>
      <c r="JM286" s="31"/>
      <c r="JN286" s="31"/>
      <c r="JO286" s="31"/>
      <c r="JP286" s="31"/>
      <c r="JQ286" s="31"/>
      <c r="JR286" s="31"/>
      <c r="JS286" s="31"/>
      <c r="JT286" s="31"/>
      <c r="JU286" s="31"/>
      <c r="JV286" s="31"/>
      <c r="JW286" s="31"/>
      <c r="JX286" s="31"/>
      <c r="JY286" s="31"/>
      <c r="JZ286" s="31"/>
      <c r="KA286" s="31"/>
      <c r="KB286" s="31"/>
      <c r="KC286" s="31"/>
      <c r="KD286" s="31"/>
      <c r="KE286" s="31"/>
      <c r="KF286" s="31"/>
      <c r="KG286" s="31"/>
      <c r="KH286" s="31"/>
      <c r="KI286" s="31"/>
      <c r="KJ286" s="31"/>
      <c r="KK286" s="31"/>
      <c r="KL286" s="31"/>
      <c r="KM286" s="31"/>
      <c r="KN286" s="31"/>
      <c r="KO286" s="31"/>
      <c r="KP286" s="31"/>
      <c r="KQ286" s="31"/>
      <c r="KR286" s="31"/>
      <c r="KS286" s="31"/>
      <c r="KT286" s="31"/>
      <c r="KU286" s="31"/>
      <c r="KV286" s="31"/>
      <c r="KW286" s="31"/>
      <c r="KX286" s="31"/>
      <c r="KY286" s="31"/>
      <c r="KZ286" s="31"/>
      <c r="LA286" s="31"/>
      <c r="LB286" s="31"/>
      <c r="LC286" s="31"/>
      <c r="LD286" s="31"/>
      <c r="LE286" s="31"/>
      <c r="LF286" s="31"/>
      <c r="LG286" s="31"/>
      <c r="LH286" s="31"/>
      <c r="LI286" s="31">
        <v>2.1979166666666664E-2</v>
      </c>
      <c r="LJ286" s="31"/>
      <c r="LK286" s="31"/>
      <c r="LL286" s="31"/>
      <c r="LM286" s="31"/>
      <c r="LN286" s="31"/>
      <c r="LO286" s="31"/>
      <c r="LP286" s="31"/>
      <c r="LQ286" s="31"/>
      <c r="LR286" s="31"/>
      <c r="LS286" s="31"/>
      <c r="LT286" s="31"/>
      <c r="LU286" s="31"/>
      <c r="LV286" s="31"/>
      <c r="LW286" s="31"/>
      <c r="LX286" s="31"/>
      <c r="LY286" s="31"/>
      <c r="LZ286" s="31"/>
      <c r="MA286" s="31"/>
      <c r="MB286" s="31"/>
      <c r="MC286" s="31"/>
      <c r="MD286" s="31"/>
      <c r="ME286" s="31"/>
      <c r="MF286" s="31"/>
      <c r="MG286" s="31"/>
      <c r="MH286" s="31"/>
      <c r="MI286" s="31"/>
      <c r="MJ286" s="31"/>
      <c r="MK286" s="31"/>
      <c r="ML286" s="31"/>
      <c r="MM286" s="31"/>
      <c r="MN286" s="31"/>
      <c r="MO286" s="31"/>
      <c r="MP286" s="31"/>
      <c r="MQ286" s="31"/>
      <c r="MR286" s="31"/>
      <c r="MS286" s="31"/>
      <c r="MT286" s="31"/>
      <c r="MU286" s="31"/>
      <c r="MV286" s="31"/>
      <c r="MW286" s="31"/>
      <c r="MX286" s="31"/>
      <c r="MY286" s="31"/>
      <c r="MZ286" s="31"/>
      <c r="NA286" s="31"/>
      <c r="NB286" s="31"/>
      <c r="NC286" s="31"/>
      <c r="ND286" s="31"/>
      <c r="NE286" s="31"/>
      <c r="NF286" s="31"/>
      <c r="NG286" s="31"/>
      <c r="NH286" s="31"/>
      <c r="NI286" s="31"/>
      <c r="NJ286" s="31"/>
      <c r="NK286" s="31"/>
      <c r="NL286" s="31"/>
      <c r="NM286" s="31"/>
      <c r="NN286" s="31"/>
      <c r="NO286" s="31"/>
      <c r="NP286" s="31"/>
      <c r="NQ286" s="31"/>
      <c r="NR286" s="31"/>
      <c r="NS286" s="31"/>
      <c r="NT286" s="31"/>
      <c r="NU286" s="31"/>
      <c r="NV286" s="31"/>
      <c r="NW286" s="31"/>
      <c r="NX286" s="31"/>
      <c r="NY286" s="31"/>
      <c r="NZ286" s="31"/>
      <c r="OA286" s="31"/>
      <c r="OB286" s="31"/>
      <c r="OC286" s="31"/>
      <c r="OD286" s="31"/>
      <c r="OE286" s="31"/>
      <c r="OF286" s="31"/>
      <c r="OG286" s="31"/>
      <c r="OH286" s="31"/>
      <c r="OI286" s="31"/>
      <c r="OJ286" s="31"/>
      <c r="OK286" s="31"/>
      <c r="OL286" s="31"/>
      <c r="OM286" s="31"/>
      <c r="ON286" s="31"/>
      <c r="OO286" s="31"/>
    </row>
    <row r="287" spans="1:405" x14ac:dyDescent="0.2">
      <c r="A287" s="40" t="s">
        <v>144</v>
      </c>
      <c r="B287" s="102"/>
      <c r="C287" s="102"/>
      <c r="D287" s="102"/>
      <c r="E287" s="49" t="s">
        <v>2</v>
      </c>
      <c r="F287" s="50" t="str">
        <f t="shared" si="321"/>
        <v xml:space="preserve"> </v>
      </c>
      <c r="G287" s="50" t="str">
        <f t="shared" si="322"/>
        <v xml:space="preserve"> </v>
      </c>
      <c r="H287" s="50" t="str">
        <f t="shared" si="323"/>
        <v xml:space="preserve"> </v>
      </c>
      <c r="I287" s="50" t="str">
        <f t="shared" si="324"/>
        <v xml:space="preserve"> </v>
      </c>
      <c r="J287" s="50" t="str">
        <f t="shared" si="325"/>
        <v xml:space="preserve"> </v>
      </c>
      <c r="K287" s="50" t="str">
        <f t="shared" si="326"/>
        <v xml:space="preserve"> </v>
      </c>
      <c r="L287" s="50" t="str">
        <f t="shared" si="327"/>
        <v xml:space="preserve"> </v>
      </c>
      <c r="M287" s="50">
        <f t="shared" si="328"/>
        <v>2.2164351851851852E-2</v>
      </c>
      <c r="N287" s="50" t="str">
        <f t="shared" si="329"/>
        <v xml:space="preserve"> </v>
      </c>
      <c r="O287" s="50" t="str">
        <f t="shared" si="330"/>
        <v xml:space="preserve"> </v>
      </c>
      <c r="P287" s="50">
        <f t="shared" si="331"/>
        <v>2.225694444444444E-2</v>
      </c>
      <c r="Q287" s="50" t="str">
        <f t="shared" si="332"/>
        <v xml:space="preserve"> </v>
      </c>
      <c r="R287" s="50">
        <f t="shared" si="333"/>
        <v>2.2337962962962962E-2</v>
      </c>
      <c r="S287" s="50">
        <f t="shared" si="334"/>
        <v>2.2056327160493827E-2</v>
      </c>
      <c r="T287" s="50" t="str">
        <f t="shared" si="335"/>
        <v xml:space="preserve"> </v>
      </c>
      <c r="U287" s="50" t="str">
        <f t="shared" si="336"/>
        <v xml:space="preserve"> </v>
      </c>
      <c r="V287" s="93">
        <f t="shared" si="337"/>
        <v>2.1064814814814814E-2</v>
      </c>
      <c r="W287" s="82">
        <f t="shared" si="338"/>
        <v>7</v>
      </c>
      <c r="X287" s="99">
        <f t="shared" si="339"/>
        <v>7</v>
      </c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>
        <v>2.2164351851851852E-2</v>
      </c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>
        <v>2.225694444444444E-2</v>
      </c>
      <c r="IR287" s="31"/>
      <c r="IS287" s="31"/>
      <c r="IT287" s="31"/>
      <c r="IU287" s="31"/>
      <c r="IV287" s="31"/>
      <c r="IW287" s="31"/>
      <c r="IX287" s="31"/>
      <c r="IY287" s="31"/>
      <c r="IZ287" s="31"/>
      <c r="JA287" s="31"/>
      <c r="JB287" s="31"/>
      <c r="JC287" s="31"/>
      <c r="JD287" s="31"/>
      <c r="JE287" s="31"/>
      <c r="JF287" s="31"/>
      <c r="JG287" s="31"/>
      <c r="JH287" s="31"/>
      <c r="JI287" s="31"/>
      <c r="JJ287" s="31"/>
      <c r="JK287" s="31"/>
      <c r="JL287" s="31"/>
      <c r="JM287" s="31"/>
      <c r="JN287" s="31"/>
      <c r="JO287" s="31"/>
      <c r="JP287" s="31"/>
      <c r="JQ287" s="31"/>
      <c r="JR287" s="31"/>
      <c r="JS287" s="31"/>
      <c r="JT287" s="31"/>
      <c r="JU287" s="31"/>
      <c r="JV287" s="31"/>
      <c r="JW287" s="31"/>
      <c r="JX287" s="31"/>
      <c r="JY287" s="31"/>
      <c r="JZ287" s="31"/>
      <c r="KA287" s="31"/>
      <c r="KB287" s="31"/>
      <c r="KC287" s="31"/>
      <c r="KD287" s="31"/>
      <c r="KE287" s="31"/>
      <c r="KF287" s="31"/>
      <c r="KG287" s="31"/>
      <c r="KH287" s="31"/>
      <c r="KI287" s="31"/>
      <c r="KJ287" s="31"/>
      <c r="KK287" s="31"/>
      <c r="KL287" s="31"/>
      <c r="KM287" s="31"/>
      <c r="KN287" s="31"/>
      <c r="KO287" s="31">
        <v>2.361111111111111E-2</v>
      </c>
      <c r="KP287" s="31"/>
      <c r="KQ287" s="31">
        <v>2.1064814814814814E-2</v>
      </c>
      <c r="KR287" s="31"/>
      <c r="KS287" s="31"/>
      <c r="KT287" s="31"/>
      <c r="KU287" s="31"/>
      <c r="KV287" s="31"/>
      <c r="KW287" s="31"/>
      <c r="KX287" s="31"/>
      <c r="KY287" s="31"/>
      <c r="KZ287" s="31"/>
      <c r="LA287" s="31"/>
      <c r="LB287" s="31"/>
      <c r="LC287" s="31"/>
      <c r="LD287" s="31"/>
      <c r="LE287" s="31"/>
      <c r="LF287" s="31"/>
      <c r="LG287" s="31"/>
      <c r="LH287" s="31"/>
      <c r="LI287" s="31"/>
      <c r="LJ287" s="31"/>
      <c r="LK287" s="31"/>
      <c r="LL287" s="31"/>
      <c r="LM287" s="31"/>
      <c r="LN287" s="31"/>
      <c r="LO287" s="31"/>
      <c r="LP287" s="31"/>
      <c r="LQ287" s="31">
        <v>2.2916666666666669E-2</v>
      </c>
      <c r="LR287" s="31"/>
      <c r="LS287" s="31">
        <v>2.1608796296296296E-2</v>
      </c>
      <c r="LT287" s="31">
        <v>2.164351851851852E-2</v>
      </c>
      <c r="LU287" s="31"/>
      <c r="LV287" s="31"/>
      <c r="LW287" s="31"/>
      <c r="LX287" s="31"/>
      <c r="LY287" s="31"/>
      <c r="LZ287" s="31"/>
      <c r="MA287" s="31"/>
      <c r="MB287" s="31"/>
      <c r="MC287" s="31"/>
      <c r="MD287" s="31"/>
      <c r="ME287" s="31"/>
      <c r="MF287" s="31"/>
      <c r="MG287" s="31"/>
      <c r="MH287" s="31"/>
      <c r="MI287" s="31"/>
      <c r="MJ287" s="31"/>
      <c r="MK287" s="31"/>
      <c r="ML287" s="31"/>
      <c r="MM287" s="31"/>
      <c r="MN287" s="31"/>
      <c r="MO287" s="31"/>
      <c r="MP287" s="31"/>
      <c r="MQ287" s="31"/>
      <c r="MR287" s="31"/>
      <c r="MS287" s="31"/>
      <c r="MT287" s="31"/>
      <c r="MU287" s="31"/>
      <c r="MV287" s="31"/>
      <c r="MW287" s="31"/>
      <c r="MX287" s="31"/>
      <c r="MY287" s="31"/>
      <c r="MZ287" s="31"/>
      <c r="NA287" s="31"/>
      <c r="NB287" s="31"/>
      <c r="NC287" s="31"/>
      <c r="ND287" s="31"/>
      <c r="NE287" s="31"/>
      <c r="NF287" s="31"/>
      <c r="NG287" s="31"/>
      <c r="NH287" s="31"/>
      <c r="NI287" s="31"/>
      <c r="NJ287" s="31"/>
      <c r="NK287" s="31"/>
      <c r="NL287" s="31"/>
      <c r="NM287" s="31"/>
      <c r="NN287" s="31"/>
      <c r="NO287" s="31"/>
      <c r="NP287" s="31"/>
      <c r="NQ287" s="31"/>
      <c r="NR287" s="31"/>
      <c r="NS287" s="31"/>
      <c r="NT287" s="31"/>
      <c r="NU287" s="31"/>
      <c r="NV287" s="31"/>
      <c r="NW287" s="31"/>
      <c r="NX287" s="31"/>
      <c r="NY287" s="31"/>
      <c r="NZ287" s="31"/>
      <c r="OA287" s="31"/>
      <c r="OB287" s="31"/>
      <c r="OC287" s="31"/>
      <c r="OD287" s="31"/>
      <c r="OE287" s="31"/>
      <c r="OF287" s="31"/>
      <c r="OG287" s="31"/>
      <c r="OH287" s="31"/>
      <c r="OI287" s="31"/>
      <c r="OJ287" s="31"/>
      <c r="OK287" s="31"/>
      <c r="OL287" s="31"/>
      <c r="OM287" s="31"/>
      <c r="ON287" s="31"/>
      <c r="OO287" s="31"/>
    </row>
    <row r="288" spans="1:405" x14ac:dyDescent="0.2">
      <c r="A288" s="40" t="s">
        <v>287</v>
      </c>
      <c r="B288" s="102"/>
      <c r="C288" s="102"/>
      <c r="D288" s="102"/>
      <c r="E288" s="49" t="s">
        <v>2</v>
      </c>
      <c r="F288" s="50" t="str">
        <f t="shared" si="321"/>
        <v xml:space="preserve"> </v>
      </c>
      <c r="G288" s="50" t="str">
        <f t="shared" si="322"/>
        <v xml:space="preserve"> </v>
      </c>
      <c r="H288" s="50" t="str">
        <f t="shared" si="323"/>
        <v xml:space="preserve"> </v>
      </c>
      <c r="I288" s="50" t="str">
        <f t="shared" si="324"/>
        <v xml:space="preserve"> </v>
      </c>
      <c r="J288" s="50" t="str">
        <f t="shared" si="325"/>
        <v xml:space="preserve"> </v>
      </c>
      <c r="K288" s="50" t="str">
        <f t="shared" si="326"/>
        <v xml:space="preserve"> </v>
      </c>
      <c r="L288" s="50" t="str">
        <f t="shared" si="327"/>
        <v xml:space="preserve"> </v>
      </c>
      <c r="M288" s="50" t="str">
        <f t="shared" si="328"/>
        <v xml:space="preserve"> </v>
      </c>
      <c r="N288" s="50" t="str">
        <f t="shared" si="329"/>
        <v xml:space="preserve"> </v>
      </c>
      <c r="O288" s="50" t="str">
        <f t="shared" si="330"/>
        <v xml:space="preserve"> </v>
      </c>
      <c r="P288" s="50" t="str">
        <f t="shared" si="331"/>
        <v xml:space="preserve"> </v>
      </c>
      <c r="Q288" s="50">
        <f t="shared" si="332"/>
        <v>2.2337962962962962E-2</v>
      </c>
      <c r="R288" s="50" t="str">
        <f t="shared" si="333"/>
        <v xml:space="preserve"> </v>
      </c>
      <c r="S288" s="50" t="str">
        <f t="shared" si="334"/>
        <v xml:space="preserve"> </v>
      </c>
      <c r="T288" s="50" t="str">
        <f t="shared" si="335"/>
        <v xml:space="preserve"> </v>
      </c>
      <c r="U288" s="50" t="str">
        <f t="shared" si="336"/>
        <v xml:space="preserve"> </v>
      </c>
      <c r="V288" s="93">
        <f t="shared" si="337"/>
        <v>2.2337962962962962E-2</v>
      </c>
      <c r="W288" s="82">
        <f t="shared" si="338"/>
        <v>2</v>
      </c>
      <c r="X288" s="99">
        <f t="shared" si="339"/>
        <v>2</v>
      </c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  <c r="IW288" s="31"/>
      <c r="IX288" s="31"/>
      <c r="IY288" s="31"/>
      <c r="IZ288" s="31"/>
      <c r="JA288" s="31"/>
      <c r="JB288" s="31"/>
      <c r="JC288" s="31"/>
      <c r="JD288" s="31"/>
      <c r="JE288" s="31"/>
      <c r="JF288" s="31"/>
      <c r="JG288" s="31"/>
      <c r="JH288" s="31"/>
      <c r="JI288" s="31"/>
      <c r="JJ288" s="31"/>
      <c r="JK288" s="31"/>
      <c r="JL288" s="31"/>
      <c r="JM288" s="31"/>
      <c r="JN288" s="31"/>
      <c r="JO288" s="31"/>
      <c r="JP288" s="31"/>
      <c r="JQ288" s="31"/>
      <c r="JR288" s="31"/>
      <c r="JS288" s="31"/>
      <c r="JT288" s="31"/>
      <c r="JU288" s="31"/>
      <c r="JV288" s="31"/>
      <c r="JW288" s="31"/>
      <c r="JX288" s="31">
        <v>2.2337962962962962E-2</v>
      </c>
      <c r="JY288" s="31" t="s">
        <v>53</v>
      </c>
      <c r="JZ288" s="31"/>
      <c r="KA288" s="31"/>
      <c r="KB288" s="31"/>
      <c r="KC288" s="31"/>
      <c r="KD288" s="31"/>
      <c r="KE288" s="31"/>
      <c r="KF288" s="31"/>
      <c r="KG288" s="31"/>
      <c r="KH288" s="31"/>
      <c r="KI288" s="31"/>
      <c r="KJ288" s="31"/>
      <c r="KK288" s="31"/>
      <c r="KL288" s="31"/>
      <c r="KM288" s="31"/>
      <c r="KN288" s="31"/>
      <c r="KO288" s="31"/>
      <c r="KP288" s="31"/>
      <c r="KQ288" s="31"/>
      <c r="KR288" s="31"/>
      <c r="KS288" s="31"/>
      <c r="KT288" s="31"/>
      <c r="KU288" s="31"/>
      <c r="KV288" s="31"/>
      <c r="KW288" s="31"/>
      <c r="KX288" s="31"/>
      <c r="KY288" s="31"/>
      <c r="KZ288" s="31"/>
      <c r="LA288" s="31"/>
      <c r="LB288" s="31"/>
      <c r="LC288" s="31"/>
      <c r="LD288" s="31"/>
      <c r="LE288" s="31"/>
      <c r="LF288" s="31"/>
      <c r="LG288" s="31"/>
      <c r="LH288" s="31"/>
      <c r="LI288" s="31"/>
      <c r="LJ288" s="31"/>
      <c r="LK288" s="31"/>
      <c r="LL288" s="31"/>
      <c r="LM288" s="31"/>
      <c r="LN288" s="31"/>
      <c r="LO288" s="31"/>
      <c r="LP288" s="31"/>
      <c r="LQ288" s="31"/>
      <c r="LR288" s="31"/>
      <c r="LS288" s="31"/>
      <c r="LT288" s="31"/>
      <c r="LU288" s="31"/>
      <c r="LV288" s="31"/>
      <c r="LW288" s="31"/>
      <c r="LX288" s="31"/>
      <c r="LY288" s="31"/>
      <c r="LZ288" s="31"/>
      <c r="MA288" s="31"/>
      <c r="MB288" s="31"/>
      <c r="MC288" s="31"/>
      <c r="MD288" s="31"/>
      <c r="ME288" s="31"/>
      <c r="MF288" s="31"/>
      <c r="MG288" s="31"/>
      <c r="MH288" s="31"/>
      <c r="MI288" s="31"/>
      <c r="MJ288" s="31"/>
      <c r="MK288" s="31"/>
      <c r="ML288" s="31"/>
      <c r="MM288" s="31"/>
      <c r="MN288" s="31"/>
      <c r="MO288" s="31"/>
      <c r="MP288" s="31"/>
      <c r="MQ288" s="31"/>
      <c r="MR288" s="31"/>
      <c r="MS288" s="31"/>
      <c r="MT288" s="31"/>
      <c r="MU288" s="31"/>
      <c r="MV288" s="31"/>
      <c r="MW288" s="31"/>
      <c r="MX288" s="31"/>
      <c r="MY288" s="31"/>
      <c r="MZ288" s="31"/>
      <c r="NA288" s="31"/>
      <c r="NB288" s="31"/>
      <c r="NC288" s="31"/>
      <c r="ND288" s="31"/>
      <c r="NE288" s="31"/>
      <c r="NF288" s="31"/>
      <c r="NG288" s="31"/>
      <c r="NH288" s="31"/>
      <c r="NI288" s="31"/>
      <c r="NJ288" s="31"/>
      <c r="NK288" s="31"/>
      <c r="NL288" s="31"/>
      <c r="NM288" s="31"/>
      <c r="NN288" s="31"/>
      <c r="NO288" s="31"/>
      <c r="NP288" s="31"/>
      <c r="NQ288" s="31"/>
      <c r="NR288" s="31"/>
      <c r="NS288" s="31"/>
      <c r="NT288" s="31"/>
      <c r="NU288" s="31"/>
      <c r="NV288" s="31"/>
      <c r="NW288" s="31"/>
      <c r="NX288" s="31"/>
      <c r="NY288" s="31"/>
      <c r="NZ288" s="31"/>
      <c r="OA288" s="31"/>
      <c r="OB288" s="31"/>
      <c r="OC288" s="31"/>
      <c r="OD288" s="31"/>
      <c r="OE288" s="31"/>
      <c r="OF288" s="31"/>
      <c r="OG288" s="31"/>
      <c r="OH288" s="31"/>
      <c r="OI288" s="31"/>
      <c r="OJ288" s="31"/>
      <c r="OK288" s="31"/>
      <c r="OL288" s="31"/>
      <c r="OM288" s="31"/>
      <c r="ON288" s="31"/>
      <c r="OO288" s="31"/>
    </row>
    <row r="289" spans="1:405" x14ac:dyDescent="0.2">
      <c r="A289" s="40" t="s">
        <v>261</v>
      </c>
      <c r="B289" s="102"/>
      <c r="C289" s="102"/>
      <c r="D289" s="102"/>
      <c r="E289" s="49" t="s">
        <v>2</v>
      </c>
      <c r="F289" s="50" t="str">
        <f t="shared" si="321"/>
        <v xml:space="preserve"> </v>
      </c>
      <c r="G289" s="50" t="str">
        <f t="shared" si="322"/>
        <v xml:space="preserve"> </v>
      </c>
      <c r="H289" s="50" t="str">
        <f t="shared" si="323"/>
        <v xml:space="preserve"> </v>
      </c>
      <c r="I289" s="50" t="str">
        <f t="shared" si="324"/>
        <v xml:space="preserve"> </v>
      </c>
      <c r="J289" s="50" t="str">
        <f t="shared" si="325"/>
        <v xml:space="preserve"> </v>
      </c>
      <c r="K289" s="50" t="str">
        <f t="shared" si="326"/>
        <v xml:space="preserve"> </v>
      </c>
      <c r="L289" s="50" t="str">
        <f t="shared" si="327"/>
        <v xml:space="preserve"> </v>
      </c>
      <c r="M289" s="50" t="str">
        <f t="shared" si="328"/>
        <v xml:space="preserve"> </v>
      </c>
      <c r="N289" s="50" t="str">
        <f t="shared" si="329"/>
        <v xml:space="preserve"> </v>
      </c>
      <c r="O289" s="50" t="str">
        <f t="shared" si="330"/>
        <v xml:space="preserve"> </v>
      </c>
      <c r="P289" s="50">
        <f t="shared" si="331"/>
        <v>2.4131944444444445E-2</v>
      </c>
      <c r="Q289" s="50" t="str">
        <f t="shared" si="332"/>
        <v xml:space="preserve"> </v>
      </c>
      <c r="R289" s="50" t="str">
        <f t="shared" si="333"/>
        <v xml:space="preserve"> </v>
      </c>
      <c r="S289" s="50">
        <f t="shared" si="334"/>
        <v>2.3252314814814812E-2</v>
      </c>
      <c r="T289" s="50" t="str">
        <f t="shared" si="335"/>
        <v xml:space="preserve"> </v>
      </c>
      <c r="U289" s="50">
        <f t="shared" si="336"/>
        <v>2.4398148148148145E-2</v>
      </c>
      <c r="V289" s="93">
        <f t="shared" si="337"/>
        <v>2.3252314814814812E-2</v>
      </c>
      <c r="W289" s="82">
        <f t="shared" si="338"/>
        <v>3</v>
      </c>
      <c r="X289" s="99">
        <f t="shared" si="339"/>
        <v>3</v>
      </c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>
        <v>2.4131944444444445E-2</v>
      </c>
      <c r="IV289" s="31"/>
      <c r="IW289" s="31"/>
      <c r="IX289" s="31"/>
      <c r="IY289" s="31"/>
      <c r="IZ289" s="31"/>
      <c r="JA289" s="31"/>
      <c r="JB289" s="31"/>
      <c r="JC289" s="31"/>
      <c r="JD289" s="31"/>
      <c r="JE289" s="31"/>
      <c r="JF289" s="31"/>
      <c r="JG289" s="31"/>
      <c r="JH289" s="31"/>
      <c r="JI289" s="31"/>
      <c r="JJ289" s="31"/>
      <c r="JK289" s="31"/>
      <c r="JL289" s="31"/>
      <c r="JM289" s="31"/>
      <c r="JN289" s="31"/>
      <c r="JO289" s="31"/>
      <c r="JP289" s="31"/>
      <c r="JQ289" s="31"/>
      <c r="JR289" s="31"/>
      <c r="JS289" s="31"/>
      <c r="JT289" s="31"/>
      <c r="JU289" s="31"/>
      <c r="JV289" s="31"/>
      <c r="JW289" s="31"/>
      <c r="JX289" s="31"/>
      <c r="JY289" s="31"/>
      <c r="JZ289" s="31"/>
      <c r="KA289" s="31"/>
      <c r="KB289" s="31"/>
      <c r="KC289" s="31"/>
      <c r="KD289" s="31"/>
      <c r="KE289" s="31"/>
      <c r="KF289" s="31"/>
      <c r="KG289" s="31"/>
      <c r="KH289" s="31"/>
      <c r="KI289" s="31"/>
      <c r="KJ289" s="31"/>
      <c r="KK289" s="31"/>
      <c r="KL289" s="31"/>
      <c r="KM289" s="31"/>
      <c r="KN289" s="31"/>
      <c r="KO289" s="31"/>
      <c r="KP289" s="31"/>
      <c r="KQ289" s="31"/>
      <c r="KR289" s="31"/>
      <c r="KS289" s="31"/>
      <c r="KT289" s="31"/>
      <c r="KU289" s="31"/>
      <c r="KV289" s="31"/>
      <c r="KW289" s="31"/>
      <c r="KX289" s="31"/>
      <c r="KY289" s="31"/>
      <c r="KZ289" s="31"/>
      <c r="LA289" s="31"/>
      <c r="LB289" s="31"/>
      <c r="LC289" s="31"/>
      <c r="LD289" s="31"/>
      <c r="LE289" s="31"/>
      <c r="LF289" s="31"/>
      <c r="LG289" s="31"/>
      <c r="LH289" s="31"/>
      <c r="LI289" s="31"/>
      <c r="LJ289" s="31"/>
      <c r="LK289" s="31"/>
      <c r="LL289" s="31"/>
      <c r="LM289" s="31"/>
      <c r="LN289" s="31"/>
      <c r="LO289" s="31"/>
      <c r="LP289" s="31"/>
      <c r="LQ289" s="31"/>
      <c r="LR289" s="31"/>
      <c r="LS289" s="31"/>
      <c r="LT289" s="31">
        <v>2.3252314814814812E-2</v>
      </c>
      <c r="LU289" s="31"/>
      <c r="LV289" s="31"/>
      <c r="LW289" s="31"/>
      <c r="LX289" s="31"/>
      <c r="LY289" s="31"/>
      <c r="LZ289" s="31"/>
      <c r="MA289" s="31"/>
      <c r="MB289" s="31"/>
      <c r="MC289" s="31"/>
      <c r="MD289" s="31"/>
      <c r="ME289" s="31"/>
      <c r="MF289" s="31"/>
      <c r="MG289" s="31"/>
      <c r="MH289" s="31"/>
      <c r="MI289" s="31"/>
      <c r="MJ289" s="31"/>
      <c r="MK289" s="31"/>
      <c r="ML289" s="31"/>
      <c r="MM289" s="31"/>
      <c r="MN289" s="31"/>
      <c r="MO289" s="31"/>
      <c r="MP289" s="31"/>
      <c r="MQ289" s="31"/>
      <c r="MR289" s="31"/>
      <c r="MS289" s="31"/>
      <c r="MT289" s="31"/>
      <c r="MU289" s="31"/>
      <c r="MV289" s="31"/>
      <c r="MW289" s="31"/>
      <c r="MX289" s="31"/>
      <c r="MY289" s="31"/>
      <c r="MZ289" s="31"/>
      <c r="NA289" s="31"/>
      <c r="NB289" s="31"/>
      <c r="NC289" s="31"/>
      <c r="ND289" s="31"/>
      <c r="NE289" s="31"/>
      <c r="NF289" s="31"/>
      <c r="NG289" s="31"/>
      <c r="NH289" s="31"/>
      <c r="NI289" s="31"/>
      <c r="NJ289" s="31"/>
      <c r="NK289" s="31"/>
      <c r="NL289" s="31"/>
      <c r="NM289" s="31"/>
      <c r="NN289" s="31"/>
      <c r="NO289" s="31"/>
      <c r="NP289" s="31"/>
      <c r="NQ289" s="31"/>
      <c r="NR289" s="31"/>
      <c r="NS289" s="31"/>
      <c r="NT289" s="31"/>
      <c r="NU289" s="31"/>
      <c r="NV289" s="31"/>
      <c r="NW289" s="31"/>
      <c r="NX289" s="31"/>
      <c r="NY289" s="31"/>
      <c r="NZ289" s="31">
        <v>2.4398148148148145E-2</v>
      </c>
      <c r="OA289" s="31"/>
      <c r="OB289" s="31"/>
      <c r="OC289" s="31"/>
      <c r="OD289" s="31"/>
      <c r="OE289" s="31"/>
      <c r="OF289" s="31"/>
      <c r="OG289" s="31"/>
      <c r="OH289" s="31"/>
      <c r="OI289" s="31"/>
      <c r="OJ289" s="31"/>
      <c r="OK289" s="31"/>
      <c r="OL289" s="31"/>
      <c r="OM289" s="31"/>
      <c r="ON289" s="31"/>
      <c r="OO289" s="31"/>
    </row>
    <row r="290" spans="1:405" x14ac:dyDescent="0.2">
      <c r="A290" s="40" t="s">
        <v>355</v>
      </c>
      <c r="B290" s="102"/>
      <c r="C290" s="102"/>
      <c r="D290" s="102"/>
      <c r="E290" s="49" t="s">
        <v>2</v>
      </c>
      <c r="F290" s="50" t="str">
        <f t="shared" si="321"/>
        <v xml:space="preserve"> </v>
      </c>
      <c r="G290" s="50" t="str">
        <f t="shared" si="322"/>
        <v xml:space="preserve"> </v>
      </c>
      <c r="H290" s="50" t="str">
        <f t="shared" si="323"/>
        <v xml:space="preserve"> </v>
      </c>
      <c r="I290" s="50" t="str">
        <f t="shared" si="324"/>
        <v xml:space="preserve"> </v>
      </c>
      <c r="J290" s="50" t="str">
        <f t="shared" si="325"/>
        <v xml:space="preserve"> </v>
      </c>
      <c r="K290" s="50" t="str">
        <f t="shared" si="326"/>
        <v xml:space="preserve"> </v>
      </c>
      <c r="L290" s="50" t="str">
        <f t="shared" si="327"/>
        <v xml:space="preserve"> </v>
      </c>
      <c r="M290" s="50" t="str">
        <f t="shared" si="328"/>
        <v xml:space="preserve"> </v>
      </c>
      <c r="N290" s="50" t="str">
        <f t="shared" si="329"/>
        <v xml:space="preserve"> </v>
      </c>
      <c r="O290" s="50" t="str">
        <f t="shared" si="330"/>
        <v xml:space="preserve"> </v>
      </c>
      <c r="P290" s="50" t="str">
        <f t="shared" si="331"/>
        <v xml:space="preserve"> </v>
      </c>
      <c r="Q290" s="50" t="str">
        <f t="shared" si="332"/>
        <v xml:space="preserve"> </v>
      </c>
      <c r="R290" s="50" t="str">
        <f t="shared" si="333"/>
        <v xml:space="preserve"> </v>
      </c>
      <c r="S290" s="50" t="str">
        <f t="shared" si="334"/>
        <v xml:space="preserve"> </v>
      </c>
      <c r="T290" s="50">
        <f t="shared" si="335"/>
        <v>2.3935185185185184E-2</v>
      </c>
      <c r="U290" s="50" t="str">
        <f t="shared" si="336"/>
        <v xml:space="preserve"> </v>
      </c>
      <c r="V290" s="93">
        <f t="shared" si="337"/>
        <v>2.3935185185185184E-2</v>
      </c>
      <c r="W290" s="82">
        <f t="shared" si="338"/>
        <v>1</v>
      </c>
      <c r="X290" s="99">
        <f t="shared" si="339"/>
        <v>1</v>
      </c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  <c r="IW290" s="31"/>
      <c r="IX290" s="31"/>
      <c r="IY290" s="31"/>
      <c r="IZ290" s="31"/>
      <c r="JA290" s="31"/>
      <c r="JB290" s="31"/>
      <c r="JC290" s="31"/>
      <c r="JD290" s="31"/>
      <c r="JE290" s="31"/>
      <c r="JF290" s="31"/>
      <c r="JG290" s="31"/>
      <c r="JH290" s="31"/>
      <c r="JI290" s="31"/>
      <c r="JJ290" s="31"/>
      <c r="JK290" s="31"/>
      <c r="JL290" s="31"/>
      <c r="JM290" s="31"/>
      <c r="JN290" s="31"/>
      <c r="JO290" s="31"/>
      <c r="JP290" s="31"/>
      <c r="JQ290" s="31"/>
      <c r="JR290" s="31"/>
      <c r="JS290" s="31"/>
      <c r="JT290" s="31"/>
      <c r="JU290" s="31"/>
      <c r="JV290" s="31"/>
      <c r="JW290" s="31"/>
      <c r="JX290" s="31"/>
      <c r="JY290" s="31"/>
      <c r="JZ290" s="31"/>
      <c r="KA290" s="31"/>
      <c r="KB290" s="31"/>
      <c r="KC290" s="31"/>
      <c r="KD290" s="31"/>
      <c r="KE290" s="31"/>
      <c r="KF290" s="31"/>
      <c r="KG290" s="31"/>
      <c r="KH290" s="31"/>
      <c r="KI290" s="31"/>
      <c r="KJ290" s="31"/>
      <c r="KK290" s="31"/>
      <c r="KL290" s="31"/>
      <c r="KM290" s="31"/>
      <c r="KN290" s="31"/>
      <c r="KO290" s="31"/>
      <c r="KP290" s="31"/>
      <c r="KQ290" s="31"/>
      <c r="KR290" s="31"/>
      <c r="KS290" s="31"/>
      <c r="KT290" s="31"/>
      <c r="KU290" s="31"/>
      <c r="KV290" s="31"/>
      <c r="KW290" s="31"/>
      <c r="KX290" s="31"/>
      <c r="KY290" s="31"/>
      <c r="KZ290" s="31"/>
      <c r="LA290" s="31"/>
      <c r="LB290" s="31"/>
      <c r="LC290" s="31"/>
      <c r="LD290" s="31"/>
      <c r="LE290" s="31"/>
      <c r="LF290" s="31"/>
      <c r="LG290" s="31"/>
      <c r="LH290" s="31"/>
      <c r="LI290" s="31"/>
      <c r="LJ290" s="31"/>
      <c r="LK290" s="31"/>
      <c r="LL290" s="31"/>
      <c r="LM290" s="31"/>
      <c r="LN290" s="31"/>
      <c r="LO290" s="31"/>
      <c r="LP290" s="31"/>
      <c r="LQ290" s="31"/>
      <c r="LR290" s="31"/>
      <c r="LS290" s="31"/>
      <c r="LT290" s="31"/>
      <c r="LU290" s="31"/>
      <c r="LV290" s="31"/>
      <c r="LW290" s="31"/>
      <c r="LX290" s="31"/>
      <c r="LY290" s="31"/>
      <c r="LZ290" s="31"/>
      <c r="MA290" s="31"/>
      <c r="MB290" s="31"/>
      <c r="MC290" s="31"/>
      <c r="MD290" s="31"/>
      <c r="ME290" s="31"/>
      <c r="MF290" s="31"/>
      <c r="MG290" s="31"/>
      <c r="MH290" s="31"/>
      <c r="MI290" s="31"/>
      <c r="MJ290" s="31"/>
      <c r="MK290" s="31"/>
      <c r="ML290" s="31"/>
      <c r="MM290" s="31"/>
      <c r="MN290" s="31"/>
      <c r="MO290" s="31"/>
      <c r="MP290" s="31"/>
      <c r="MQ290" s="31"/>
      <c r="MR290" s="31"/>
      <c r="MS290" s="31"/>
      <c r="MT290" s="31">
        <v>2.3935185185185184E-2</v>
      </c>
      <c r="MU290" s="31"/>
      <c r="MV290" s="31"/>
      <c r="MW290" s="31"/>
      <c r="MX290" s="31"/>
      <c r="MY290" s="31"/>
      <c r="MZ290" s="31"/>
      <c r="NA290" s="31"/>
      <c r="NB290" s="31"/>
      <c r="NC290" s="31"/>
      <c r="ND290" s="31"/>
      <c r="NE290" s="31"/>
      <c r="NF290" s="31"/>
      <c r="NG290" s="31"/>
      <c r="NH290" s="31"/>
      <c r="NI290" s="31"/>
      <c r="NJ290" s="31"/>
      <c r="NK290" s="31"/>
      <c r="NL290" s="31"/>
      <c r="NM290" s="31"/>
      <c r="NN290" s="31"/>
      <c r="NO290" s="31"/>
      <c r="NP290" s="31"/>
      <c r="NQ290" s="31"/>
      <c r="NR290" s="31"/>
      <c r="NS290" s="31"/>
      <c r="NT290" s="31"/>
      <c r="NU290" s="31"/>
      <c r="NV290" s="31"/>
      <c r="NW290" s="31"/>
      <c r="NX290" s="31"/>
      <c r="NY290" s="31"/>
      <c r="NZ290" s="31"/>
      <c r="OA290" s="31"/>
      <c r="OB290" s="31"/>
      <c r="OC290" s="31"/>
      <c r="OD290" s="31"/>
      <c r="OE290" s="31"/>
      <c r="OF290" s="31"/>
      <c r="OG290" s="31"/>
      <c r="OH290" s="31"/>
      <c r="OI290" s="31"/>
      <c r="OJ290" s="31"/>
      <c r="OK290" s="31"/>
      <c r="OL290" s="31"/>
      <c r="OM290" s="31"/>
      <c r="ON290" s="31"/>
      <c r="OO290" s="31"/>
    </row>
    <row r="291" spans="1:405" x14ac:dyDescent="0.2">
      <c r="A291" s="40" t="s">
        <v>257</v>
      </c>
      <c r="B291" s="102"/>
      <c r="C291" s="102"/>
      <c r="D291" s="102"/>
      <c r="E291" s="49" t="s">
        <v>2</v>
      </c>
      <c r="F291" s="50" t="str">
        <f t="shared" si="321"/>
        <v xml:space="preserve"> </v>
      </c>
      <c r="G291" s="50" t="str">
        <f t="shared" si="322"/>
        <v xml:space="preserve"> </v>
      </c>
      <c r="H291" s="50" t="str">
        <f t="shared" si="323"/>
        <v xml:space="preserve"> </v>
      </c>
      <c r="I291" s="50" t="str">
        <f t="shared" si="324"/>
        <v xml:space="preserve"> </v>
      </c>
      <c r="J291" s="50" t="str">
        <f t="shared" si="325"/>
        <v xml:space="preserve"> </v>
      </c>
      <c r="K291" s="50" t="str">
        <f t="shared" si="326"/>
        <v xml:space="preserve"> </v>
      </c>
      <c r="L291" s="50" t="str">
        <f t="shared" si="327"/>
        <v xml:space="preserve"> </v>
      </c>
      <c r="M291" s="50" t="str">
        <f t="shared" si="328"/>
        <v xml:space="preserve"> </v>
      </c>
      <c r="N291" s="50" t="str">
        <f t="shared" si="329"/>
        <v xml:space="preserve"> </v>
      </c>
      <c r="O291" s="50" t="str">
        <f t="shared" si="330"/>
        <v xml:space="preserve"> </v>
      </c>
      <c r="P291" s="50">
        <f t="shared" si="331"/>
        <v>2.4675925925925924E-2</v>
      </c>
      <c r="Q291" s="50">
        <f t="shared" si="332"/>
        <v>2.554398148148148E-2</v>
      </c>
      <c r="R291" s="50" t="str">
        <f t="shared" si="333"/>
        <v xml:space="preserve"> </v>
      </c>
      <c r="S291" s="50" t="str">
        <f t="shared" si="334"/>
        <v xml:space="preserve"> </v>
      </c>
      <c r="T291" s="50" t="str">
        <f t="shared" si="335"/>
        <v xml:space="preserve"> </v>
      </c>
      <c r="U291" s="50" t="str">
        <f t="shared" si="336"/>
        <v xml:space="preserve"> </v>
      </c>
      <c r="V291" s="93">
        <f t="shared" si="337"/>
        <v>2.3958333333333331E-2</v>
      </c>
      <c r="W291" s="82">
        <f t="shared" si="338"/>
        <v>5</v>
      </c>
      <c r="X291" s="99">
        <f t="shared" si="339"/>
        <v>5</v>
      </c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>
        <v>2.5104166666666664E-2</v>
      </c>
      <c r="IL291" s="31"/>
      <c r="IM291" s="31"/>
      <c r="IN291" s="31"/>
      <c r="IO291" s="31"/>
      <c r="IP291" s="31"/>
      <c r="IQ291" s="31">
        <v>2.494212962962963E-2</v>
      </c>
      <c r="IR291" s="31"/>
      <c r="IS291" s="31"/>
      <c r="IT291" s="31"/>
      <c r="IU291" s="31"/>
      <c r="IV291" s="31"/>
      <c r="IW291" s="31"/>
      <c r="IX291" s="31"/>
      <c r="IY291" s="31"/>
      <c r="IZ291" s="31"/>
      <c r="JA291" s="31"/>
      <c r="JB291" s="31"/>
      <c r="JC291" s="31"/>
      <c r="JD291" s="31"/>
      <c r="JE291" s="31">
        <v>2.3981481481481479E-2</v>
      </c>
      <c r="JF291" s="31"/>
      <c r="JG291" s="31"/>
      <c r="JH291" s="31"/>
      <c r="JI291" s="31"/>
      <c r="JJ291" s="31"/>
      <c r="JK291" s="31"/>
      <c r="JL291" s="31"/>
      <c r="JM291" s="31">
        <v>2.3958333333333331E-2</v>
      </c>
      <c r="JN291" s="31">
        <v>2.7129629629629632E-2</v>
      </c>
      <c r="JO291" s="31"/>
      <c r="JP291" s="31"/>
      <c r="JQ291" s="31"/>
      <c r="JR291" s="31"/>
      <c r="JS291" s="31"/>
      <c r="JT291" s="31"/>
      <c r="JU291" s="31"/>
      <c r="JV291" s="31"/>
      <c r="JW291" s="31"/>
      <c r="JX291" s="31"/>
      <c r="JY291" s="31"/>
      <c r="JZ291" s="31"/>
      <c r="KA291" s="31"/>
      <c r="KB291" s="31"/>
      <c r="KC291" s="31"/>
      <c r="KD291" s="31"/>
      <c r="KE291" s="31"/>
      <c r="KF291" s="31"/>
      <c r="KG291" s="31"/>
      <c r="KH291" s="31"/>
      <c r="KI291" s="31"/>
      <c r="KJ291" s="31"/>
      <c r="KK291" s="31"/>
      <c r="KL291" s="31"/>
      <c r="KM291" s="31"/>
      <c r="KN291" s="31"/>
      <c r="KO291" s="31"/>
      <c r="KP291" s="31"/>
      <c r="KQ291" s="31"/>
      <c r="KR291" s="31"/>
      <c r="KS291" s="31"/>
      <c r="KT291" s="31"/>
      <c r="KU291" s="31"/>
      <c r="KV291" s="31"/>
      <c r="KW291" s="31"/>
      <c r="KX291" s="31"/>
      <c r="KY291" s="31"/>
      <c r="KZ291" s="31"/>
      <c r="LA291" s="31"/>
      <c r="LB291" s="31"/>
      <c r="LC291" s="31"/>
      <c r="LD291" s="31"/>
      <c r="LE291" s="31"/>
      <c r="LF291" s="31"/>
      <c r="LG291" s="31"/>
      <c r="LH291" s="31"/>
      <c r="LI291" s="31"/>
      <c r="LJ291" s="31"/>
      <c r="LK291" s="31"/>
      <c r="LL291" s="31"/>
      <c r="LM291" s="31"/>
      <c r="LN291" s="31"/>
      <c r="LO291" s="31"/>
      <c r="LP291" s="31"/>
      <c r="LQ291" s="31"/>
      <c r="LR291" s="31"/>
      <c r="LS291" s="31"/>
      <c r="LT291" s="31"/>
      <c r="LU291" s="31"/>
      <c r="LV291" s="31"/>
      <c r="LW291" s="31"/>
      <c r="LX291" s="31"/>
      <c r="LY291" s="31"/>
      <c r="LZ291" s="31"/>
      <c r="MA291" s="31"/>
      <c r="MB291" s="31"/>
      <c r="MC291" s="31"/>
      <c r="MD291" s="31"/>
      <c r="ME291" s="31"/>
      <c r="MF291" s="31"/>
      <c r="MG291" s="31"/>
      <c r="MH291" s="31"/>
      <c r="MI291" s="31"/>
      <c r="MJ291" s="31"/>
      <c r="MK291" s="31"/>
      <c r="ML291" s="31"/>
      <c r="MM291" s="31"/>
      <c r="MN291" s="31"/>
      <c r="MO291" s="31"/>
      <c r="MP291" s="31"/>
      <c r="MQ291" s="31"/>
      <c r="MR291" s="31"/>
      <c r="MS291" s="31"/>
      <c r="MT291" s="31"/>
      <c r="MU291" s="31"/>
      <c r="MV291" s="31"/>
      <c r="MW291" s="31"/>
      <c r="MX291" s="31"/>
      <c r="MY291" s="31"/>
      <c r="MZ291" s="31"/>
      <c r="NA291" s="31"/>
      <c r="NB291" s="31"/>
      <c r="NC291" s="31"/>
      <c r="ND291" s="31"/>
      <c r="NE291" s="31"/>
      <c r="NF291" s="31"/>
      <c r="NG291" s="31"/>
      <c r="NH291" s="31"/>
      <c r="NI291" s="31"/>
      <c r="NJ291" s="31"/>
      <c r="NK291" s="31"/>
      <c r="NL291" s="31"/>
      <c r="NM291" s="31"/>
      <c r="NN291" s="31"/>
      <c r="NO291" s="31"/>
      <c r="NP291" s="31"/>
      <c r="NQ291" s="31"/>
      <c r="NR291" s="31"/>
      <c r="NS291" s="31"/>
      <c r="NT291" s="31"/>
      <c r="NU291" s="31"/>
      <c r="NV291" s="31"/>
      <c r="NW291" s="31"/>
      <c r="NX291" s="31"/>
      <c r="NY291" s="31"/>
      <c r="NZ291" s="31"/>
      <c r="OA291" s="31"/>
      <c r="OB291" s="31"/>
      <c r="OC291" s="31"/>
      <c r="OD291" s="31"/>
      <c r="OE291" s="31"/>
      <c r="OF291" s="31"/>
      <c r="OG291" s="31"/>
      <c r="OH291" s="31"/>
      <c r="OI291" s="31"/>
      <c r="OJ291" s="31"/>
      <c r="OK291" s="31"/>
      <c r="OL291" s="31"/>
      <c r="OM291" s="31"/>
      <c r="ON291" s="31"/>
      <c r="OO291" s="31"/>
    </row>
    <row r="292" spans="1:405" x14ac:dyDescent="0.2">
      <c r="A292" s="40" t="s">
        <v>375</v>
      </c>
      <c r="B292" s="102"/>
      <c r="C292" s="102"/>
      <c r="D292" s="102"/>
      <c r="E292" s="49" t="s">
        <v>2</v>
      </c>
      <c r="F292" s="50" t="str">
        <f t="shared" si="321"/>
        <v xml:space="preserve"> </v>
      </c>
      <c r="G292" s="50" t="str">
        <f t="shared" si="322"/>
        <v xml:space="preserve"> </v>
      </c>
      <c r="H292" s="50" t="str">
        <f t="shared" si="323"/>
        <v xml:space="preserve"> </v>
      </c>
      <c r="I292" s="50" t="str">
        <f t="shared" si="324"/>
        <v xml:space="preserve"> </v>
      </c>
      <c r="J292" s="50" t="str">
        <f t="shared" si="325"/>
        <v xml:space="preserve"> </v>
      </c>
      <c r="K292" s="50" t="str">
        <f t="shared" si="326"/>
        <v xml:space="preserve"> </v>
      </c>
      <c r="L292" s="50" t="str">
        <f t="shared" si="327"/>
        <v xml:space="preserve"> </v>
      </c>
      <c r="M292" s="50" t="str">
        <f t="shared" si="328"/>
        <v xml:space="preserve"> </v>
      </c>
      <c r="N292" s="50" t="str">
        <f t="shared" si="329"/>
        <v xml:space="preserve"> </v>
      </c>
      <c r="O292" s="50" t="str">
        <f t="shared" si="330"/>
        <v xml:space="preserve"> </v>
      </c>
      <c r="P292" s="50" t="str">
        <f t="shared" si="331"/>
        <v xml:space="preserve"> </v>
      </c>
      <c r="Q292" s="50" t="str">
        <f t="shared" si="332"/>
        <v xml:space="preserve"> </v>
      </c>
      <c r="R292" s="50" t="str">
        <f t="shared" si="333"/>
        <v xml:space="preserve"> </v>
      </c>
      <c r="S292" s="50" t="str">
        <f t="shared" si="334"/>
        <v xml:space="preserve"> </v>
      </c>
      <c r="T292" s="50" t="str">
        <f t="shared" si="335"/>
        <v xml:space="preserve"> </v>
      </c>
      <c r="U292" s="50">
        <f t="shared" si="336"/>
        <v>3.0902777777777779E-2</v>
      </c>
      <c r="V292" s="93">
        <f t="shared" si="337"/>
        <v>3.0902777777777779E-2</v>
      </c>
      <c r="W292" s="82">
        <f t="shared" si="338"/>
        <v>1</v>
      </c>
      <c r="X292" s="99">
        <f t="shared" si="339"/>
        <v>1</v>
      </c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  <c r="IW292" s="31"/>
      <c r="IX292" s="31"/>
      <c r="IY292" s="31"/>
      <c r="IZ292" s="31"/>
      <c r="JA292" s="31"/>
      <c r="JB292" s="31"/>
      <c r="JC292" s="31"/>
      <c r="JD292" s="31"/>
      <c r="JE292" s="31"/>
      <c r="JF292" s="31"/>
      <c r="JG292" s="31"/>
      <c r="JH292" s="31"/>
      <c r="JI292" s="31"/>
      <c r="JJ292" s="31"/>
      <c r="JK292" s="31"/>
      <c r="JL292" s="31"/>
      <c r="JM292" s="31"/>
      <c r="JN292" s="31"/>
      <c r="JO292" s="31"/>
      <c r="JP292" s="31"/>
      <c r="JQ292" s="31"/>
      <c r="JR292" s="31"/>
      <c r="JS292" s="31"/>
      <c r="JT292" s="31"/>
      <c r="JU292" s="31"/>
      <c r="JV292" s="31"/>
      <c r="JW292" s="31"/>
      <c r="JX292" s="31"/>
      <c r="JY292" s="31"/>
      <c r="JZ292" s="31"/>
      <c r="KA292" s="31"/>
      <c r="KB292" s="31"/>
      <c r="KC292" s="31"/>
      <c r="KD292" s="31"/>
      <c r="KE292" s="31"/>
      <c r="KF292" s="31"/>
      <c r="KG292" s="31"/>
      <c r="KH292" s="31"/>
      <c r="KI292" s="31"/>
      <c r="KJ292" s="31"/>
      <c r="KK292" s="31"/>
      <c r="KL292" s="31"/>
      <c r="KM292" s="31"/>
      <c r="KN292" s="31"/>
      <c r="KO292" s="31"/>
      <c r="KP292" s="31"/>
      <c r="KQ292" s="31"/>
      <c r="KR292" s="31"/>
      <c r="KS292" s="31"/>
      <c r="KT292" s="31"/>
      <c r="KU292" s="31"/>
      <c r="KV292" s="31"/>
      <c r="KW292" s="31"/>
      <c r="KX292" s="31"/>
      <c r="KY292" s="31"/>
      <c r="KZ292" s="31"/>
      <c r="LA292" s="31"/>
      <c r="LB292" s="31"/>
      <c r="LC292" s="31"/>
      <c r="LD292" s="31"/>
      <c r="LE292" s="31"/>
      <c r="LF292" s="31"/>
      <c r="LG292" s="31"/>
      <c r="LH292" s="31"/>
      <c r="LI292" s="31"/>
      <c r="LJ292" s="31"/>
      <c r="LK292" s="31"/>
      <c r="LL292" s="31"/>
      <c r="LM292" s="31"/>
      <c r="LN292" s="31"/>
      <c r="LO292" s="31"/>
      <c r="LP292" s="31"/>
      <c r="LQ292" s="31"/>
      <c r="LR292" s="31"/>
      <c r="LS292" s="31"/>
      <c r="LT292" s="31"/>
      <c r="LU292" s="31"/>
      <c r="LV292" s="31"/>
      <c r="LW292" s="31"/>
      <c r="LX292" s="31"/>
      <c r="LY292" s="31"/>
      <c r="LZ292" s="31"/>
      <c r="MA292" s="31"/>
      <c r="MB292" s="31"/>
      <c r="MC292" s="31"/>
      <c r="MD292" s="31"/>
      <c r="ME292" s="31"/>
      <c r="MF292" s="31"/>
      <c r="MG292" s="31"/>
      <c r="MH292" s="31"/>
      <c r="MI292" s="31"/>
      <c r="MJ292" s="31"/>
      <c r="MK292" s="31"/>
      <c r="ML292" s="31"/>
      <c r="MM292" s="31"/>
      <c r="MN292" s="31"/>
      <c r="MO292" s="31"/>
      <c r="MP292" s="31"/>
      <c r="MQ292" s="31"/>
      <c r="MR292" s="31"/>
      <c r="MS292" s="31"/>
      <c r="MT292" s="31"/>
      <c r="MU292" s="31"/>
      <c r="MV292" s="31"/>
      <c r="MW292" s="31"/>
      <c r="MX292" s="31"/>
      <c r="MY292" s="31"/>
      <c r="MZ292" s="31"/>
      <c r="NA292" s="31"/>
      <c r="NB292" s="31"/>
      <c r="NC292" s="31"/>
      <c r="ND292" s="31"/>
      <c r="NE292" s="31"/>
      <c r="NF292" s="31"/>
      <c r="NG292" s="31"/>
      <c r="NH292" s="31"/>
      <c r="NI292" s="31"/>
      <c r="NJ292" s="31"/>
      <c r="NK292" s="31"/>
      <c r="NL292" s="31"/>
      <c r="NM292" s="31"/>
      <c r="NN292" s="31"/>
      <c r="NO292" s="31"/>
      <c r="NP292" s="31"/>
      <c r="NQ292" s="31"/>
      <c r="NR292" s="31"/>
      <c r="NS292" s="31"/>
      <c r="NT292" s="31"/>
      <c r="NU292" s="31"/>
      <c r="NV292" s="31"/>
      <c r="NW292" s="31"/>
      <c r="NX292" s="31"/>
      <c r="NY292" s="31"/>
      <c r="NZ292" s="31">
        <v>3.0902777777777779E-2</v>
      </c>
      <c r="OA292" s="31"/>
      <c r="OB292" s="31"/>
      <c r="OC292" s="31"/>
      <c r="OD292" s="31"/>
      <c r="OE292" s="31"/>
      <c r="OF292" s="31"/>
      <c r="OG292" s="31"/>
      <c r="OH292" s="31"/>
      <c r="OI292" s="31"/>
      <c r="OJ292" s="31"/>
      <c r="OK292" s="31"/>
      <c r="OL292" s="31"/>
      <c r="OM292" s="31"/>
      <c r="ON292" s="31"/>
      <c r="OO292" s="31"/>
    </row>
    <row r="293" spans="1:405" x14ac:dyDescent="0.2">
      <c r="A293" s="40" t="s">
        <v>334</v>
      </c>
      <c r="B293" s="102"/>
      <c r="C293" s="102"/>
      <c r="D293" s="102"/>
      <c r="E293" s="49" t="s">
        <v>2</v>
      </c>
      <c r="F293" s="50" t="str">
        <f t="shared" si="321"/>
        <v xml:space="preserve"> </v>
      </c>
      <c r="G293" s="50" t="str">
        <f t="shared" si="322"/>
        <v xml:space="preserve"> </v>
      </c>
      <c r="H293" s="50" t="str">
        <f t="shared" si="323"/>
        <v xml:space="preserve"> </v>
      </c>
      <c r="I293" s="50" t="str">
        <f t="shared" si="324"/>
        <v xml:space="preserve"> </v>
      </c>
      <c r="J293" s="50" t="str">
        <f t="shared" si="325"/>
        <v xml:space="preserve"> </v>
      </c>
      <c r="K293" s="50" t="str">
        <f t="shared" si="326"/>
        <v xml:space="preserve"> </v>
      </c>
      <c r="L293" s="50" t="str">
        <f t="shared" si="327"/>
        <v xml:space="preserve"> </v>
      </c>
      <c r="M293" s="50" t="str">
        <f t="shared" si="328"/>
        <v xml:space="preserve"> </v>
      </c>
      <c r="N293" s="50" t="str">
        <f t="shared" si="329"/>
        <v xml:space="preserve"> </v>
      </c>
      <c r="O293" s="50" t="str">
        <f t="shared" si="330"/>
        <v xml:space="preserve"> </v>
      </c>
      <c r="P293" s="50" t="str">
        <f t="shared" si="331"/>
        <v xml:space="preserve"> </v>
      </c>
      <c r="Q293" s="50" t="str">
        <f t="shared" si="332"/>
        <v xml:space="preserve"> </v>
      </c>
      <c r="R293" s="50" t="str">
        <f t="shared" si="333"/>
        <v xml:space="preserve"> </v>
      </c>
      <c r="S293" s="50">
        <f t="shared" si="334"/>
        <v>3.6111111111111115E-2</v>
      </c>
      <c r="T293" s="50" t="str">
        <f t="shared" si="335"/>
        <v xml:space="preserve"> </v>
      </c>
      <c r="U293" s="50" t="str">
        <f t="shared" si="336"/>
        <v xml:space="preserve"> </v>
      </c>
      <c r="V293" s="93">
        <f t="shared" si="337"/>
        <v>3.6111111111111115E-2</v>
      </c>
      <c r="W293" s="82">
        <f t="shared" si="338"/>
        <v>1</v>
      </c>
      <c r="X293" s="99">
        <f t="shared" si="339"/>
        <v>1</v>
      </c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  <c r="IW293" s="31"/>
      <c r="IX293" s="31"/>
      <c r="IY293" s="31"/>
      <c r="IZ293" s="31"/>
      <c r="JA293" s="31"/>
      <c r="JB293" s="31"/>
      <c r="JC293" s="31"/>
      <c r="JD293" s="31"/>
      <c r="JE293" s="31"/>
      <c r="JF293" s="31"/>
      <c r="JG293" s="31"/>
      <c r="JH293" s="31"/>
      <c r="JI293" s="31"/>
      <c r="JJ293" s="31"/>
      <c r="JK293" s="31"/>
      <c r="JL293" s="31"/>
      <c r="JM293" s="31"/>
      <c r="JN293" s="31"/>
      <c r="JO293" s="31"/>
      <c r="JP293" s="31"/>
      <c r="JQ293" s="31"/>
      <c r="JR293" s="31"/>
      <c r="JS293" s="31"/>
      <c r="JT293" s="31"/>
      <c r="JU293" s="31"/>
      <c r="JV293" s="31"/>
      <c r="JW293" s="31"/>
      <c r="JX293" s="31"/>
      <c r="JY293" s="31"/>
      <c r="JZ293" s="31"/>
      <c r="KA293" s="31"/>
      <c r="KB293" s="31"/>
      <c r="KC293" s="31"/>
      <c r="KD293" s="31"/>
      <c r="KE293" s="31"/>
      <c r="KF293" s="31"/>
      <c r="KG293" s="31"/>
      <c r="KH293" s="31"/>
      <c r="KI293" s="31"/>
      <c r="KJ293" s="31"/>
      <c r="KK293" s="31"/>
      <c r="KL293" s="31"/>
      <c r="KM293" s="31"/>
      <c r="KN293" s="31"/>
      <c r="KO293" s="31"/>
      <c r="KP293" s="31"/>
      <c r="KQ293" s="31"/>
      <c r="KR293" s="31"/>
      <c r="KS293" s="31"/>
      <c r="KT293" s="31"/>
      <c r="KU293" s="31"/>
      <c r="KV293" s="31"/>
      <c r="KW293" s="31"/>
      <c r="KX293" s="31"/>
      <c r="KY293" s="31"/>
      <c r="KZ293" s="31"/>
      <c r="LA293" s="31"/>
      <c r="LB293" s="31"/>
      <c r="LC293" s="31"/>
      <c r="LD293" s="31"/>
      <c r="LE293" s="31"/>
      <c r="LF293" s="31"/>
      <c r="LG293" s="31"/>
      <c r="LH293" s="31"/>
      <c r="LI293" s="31"/>
      <c r="LJ293" s="31"/>
      <c r="LK293" s="31"/>
      <c r="LL293" s="31"/>
      <c r="LM293" s="31"/>
      <c r="LN293" s="31"/>
      <c r="LO293" s="31"/>
      <c r="LP293" s="31"/>
      <c r="LQ293" s="31"/>
      <c r="LR293" s="31"/>
      <c r="LS293" s="31"/>
      <c r="LT293" s="31"/>
      <c r="LU293" s="31"/>
      <c r="LV293" s="31"/>
      <c r="LW293" s="31"/>
      <c r="LX293" s="31"/>
      <c r="LY293" s="31"/>
      <c r="LZ293" s="31"/>
      <c r="MA293" s="31"/>
      <c r="MB293" s="31">
        <v>3.6111111111111115E-2</v>
      </c>
      <c r="MC293" s="31"/>
      <c r="MD293" s="31"/>
      <c r="ME293" s="31"/>
      <c r="MF293" s="31"/>
      <c r="MG293" s="31"/>
      <c r="MH293" s="31"/>
      <c r="MI293" s="31"/>
      <c r="MJ293" s="31"/>
      <c r="MK293" s="31"/>
      <c r="ML293" s="31"/>
      <c r="MM293" s="31"/>
      <c r="MN293" s="31"/>
      <c r="MO293" s="31"/>
      <c r="MP293" s="31"/>
      <c r="MQ293" s="31"/>
      <c r="MR293" s="31"/>
      <c r="MS293" s="31"/>
      <c r="MT293" s="31"/>
      <c r="MU293" s="31"/>
      <c r="MV293" s="31"/>
      <c r="MW293" s="31"/>
      <c r="MX293" s="31"/>
      <c r="MY293" s="31"/>
      <c r="MZ293" s="31"/>
      <c r="NA293" s="31"/>
      <c r="NB293" s="31"/>
      <c r="NC293" s="31"/>
      <c r="ND293" s="31"/>
      <c r="NE293" s="31"/>
      <c r="NF293" s="31"/>
      <c r="NG293" s="31"/>
      <c r="NH293" s="31"/>
      <c r="NI293" s="31"/>
      <c r="NJ293" s="31"/>
      <c r="NK293" s="31"/>
      <c r="NL293" s="31"/>
      <c r="NM293" s="31"/>
      <c r="NN293" s="31"/>
      <c r="NO293" s="31"/>
      <c r="NP293" s="31"/>
      <c r="NQ293" s="31"/>
      <c r="NR293" s="31"/>
      <c r="NS293" s="31"/>
      <c r="NT293" s="31"/>
      <c r="NU293" s="31"/>
      <c r="NV293" s="31"/>
      <c r="NW293" s="31"/>
      <c r="NX293" s="31"/>
      <c r="NY293" s="31"/>
      <c r="NZ293" s="31"/>
      <c r="OA293" s="31"/>
      <c r="OB293" s="31"/>
      <c r="OC293" s="31"/>
      <c r="OD293" s="31"/>
      <c r="OE293" s="31"/>
      <c r="OF293" s="31"/>
      <c r="OG293" s="31"/>
      <c r="OH293" s="31"/>
      <c r="OI293" s="31"/>
      <c r="OJ293" s="31"/>
      <c r="OK293" s="31"/>
      <c r="OL293" s="31"/>
      <c r="OM293" s="31"/>
      <c r="ON293" s="31"/>
      <c r="OO293" s="31"/>
    </row>
    <row r="294" spans="1:405" x14ac:dyDescent="0.2">
      <c r="A294" s="40"/>
      <c r="B294" s="102"/>
      <c r="C294" s="102"/>
      <c r="D294" s="102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 t="str">
        <f t="shared" ref="U294:U295" si="340">IF(ISERROR(AVERAGE(NO294:OO294))," ",AVERAGE(NO294:OO294))</f>
        <v xml:space="preserve"> </v>
      </c>
      <c r="V294" s="93"/>
      <c r="W294" s="82"/>
      <c r="X294" s="9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  <c r="IW294" s="31"/>
      <c r="IX294" s="31"/>
      <c r="IY294" s="31"/>
      <c r="IZ294" s="31"/>
      <c r="JA294" s="31"/>
      <c r="JB294" s="31"/>
      <c r="JC294" s="31"/>
      <c r="JD294" s="31"/>
      <c r="JE294" s="31"/>
      <c r="JF294" s="31"/>
      <c r="JG294" s="31"/>
      <c r="JH294" s="31"/>
      <c r="JI294" s="31"/>
      <c r="JJ294" s="31"/>
      <c r="JK294" s="31"/>
      <c r="JL294" s="31"/>
      <c r="JM294" s="31"/>
      <c r="JN294" s="31"/>
      <c r="JO294" s="31"/>
      <c r="JP294" s="31"/>
      <c r="JQ294" s="31"/>
      <c r="JR294" s="31"/>
      <c r="JS294" s="31"/>
      <c r="JT294" s="31"/>
      <c r="JU294" s="31"/>
      <c r="JV294" s="31"/>
      <c r="JW294" s="31"/>
      <c r="JX294" s="31"/>
      <c r="JY294" s="31"/>
      <c r="JZ294" s="31"/>
      <c r="KA294" s="31"/>
      <c r="KB294" s="31"/>
      <c r="KC294" s="31"/>
      <c r="KD294" s="31"/>
      <c r="KE294" s="31"/>
      <c r="KF294" s="31"/>
      <c r="KG294" s="31"/>
      <c r="KH294" s="31"/>
      <c r="KI294" s="31"/>
      <c r="KJ294" s="31"/>
      <c r="KK294" s="31"/>
      <c r="KL294" s="31"/>
      <c r="KM294" s="31"/>
      <c r="KN294" s="31"/>
      <c r="KO294" s="31"/>
      <c r="KP294" s="31"/>
      <c r="KQ294" s="31"/>
      <c r="KR294" s="31"/>
      <c r="KS294" s="31"/>
      <c r="KT294" s="31"/>
      <c r="KU294" s="31"/>
      <c r="KV294" s="31"/>
      <c r="KW294" s="31"/>
      <c r="KX294" s="31"/>
      <c r="KY294" s="31"/>
      <c r="KZ294" s="31"/>
      <c r="LA294" s="31"/>
      <c r="LB294" s="31"/>
      <c r="LC294" s="31"/>
      <c r="LD294" s="31"/>
      <c r="LE294" s="31"/>
      <c r="LF294" s="31"/>
      <c r="LG294" s="31"/>
      <c r="LH294" s="31"/>
      <c r="LI294" s="31"/>
      <c r="LJ294" s="31"/>
      <c r="LK294" s="31"/>
      <c r="LL294" s="31"/>
      <c r="LM294" s="31"/>
      <c r="LN294" s="31"/>
      <c r="LO294" s="31"/>
      <c r="LP294" s="31"/>
      <c r="LQ294" s="31"/>
      <c r="LR294" s="31"/>
      <c r="LS294" s="31"/>
      <c r="LT294" s="31"/>
      <c r="LU294" s="31"/>
      <c r="LV294" s="31"/>
      <c r="LW294" s="31"/>
      <c r="LX294" s="31"/>
      <c r="LY294" s="31"/>
      <c r="LZ294" s="31"/>
      <c r="MA294" s="31"/>
      <c r="MB294" s="31"/>
      <c r="MC294" s="31"/>
      <c r="MD294" s="31"/>
      <c r="ME294" s="31"/>
      <c r="MF294" s="31"/>
      <c r="MG294" s="31"/>
      <c r="MH294" s="31"/>
      <c r="MI294" s="31"/>
      <c r="MJ294" s="31"/>
      <c r="MK294" s="31"/>
      <c r="ML294" s="31"/>
      <c r="MM294" s="31"/>
      <c r="MN294" s="31"/>
      <c r="MO294" s="31"/>
      <c r="MP294" s="31"/>
      <c r="MQ294" s="31"/>
      <c r="MR294" s="31"/>
      <c r="MS294" s="31"/>
      <c r="MT294" s="31"/>
      <c r="MU294" s="31"/>
      <c r="MV294" s="31"/>
      <c r="MW294" s="31"/>
      <c r="MX294" s="31"/>
      <c r="MY294" s="31"/>
      <c r="MZ294" s="31"/>
      <c r="NA294" s="31"/>
      <c r="NB294" s="31"/>
      <c r="NC294" s="31"/>
      <c r="ND294" s="31"/>
      <c r="NE294" s="31"/>
      <c r="NF294" s="31"/>
      <c r="NG294" s="31"/>
      <c r="NH294" s="31"/>
      <c r="NI294" s="31"/>
      <c r="NJ294" s="31"/>
      <c r="NK294" s="31"/>
      <c r="NL294" s="31"/>
      <c r="NM294" s="31"/>
      <c r="NN294" s="31"/>
      <c r="NO294" s="31"/>
      <c r="NP294" s="31"/>
      <c r="NQ294" s="31"/>
      <c r="NR294" s="31"/>
      <c r="NS294" s="31"/>
      <c r="NT294" s="31"/>
      <c r="NU294" s="31"/>
      <c r="NV294" s="31"/>
      <c r="NW294" s="31"/>
      <c r="NX294" s="31"/>
      <c r="NY294" s="31"/>
      <c r="NZ294" s="31"/>
      <c r="OA294" s="31"/>
      <c r="OB294" s="31"/>
      <c r="OC294" s="31"/>
      <c r="OD294" s="31"/>
      <c r="OE294" s="31"/>
      <c r="OF294" s="31"/>
      <c r="OG294" s="31"/>
      <c r="OH294" s="31"/>
      <c r="OI294" s="31"/>
      <c r="OJ294" s="31"/>
      <c r="OK294" s="31"/>
      <c r="OL294" s="31"/>
      <c r="OM294" s="31"/>
      <c r="ON294" s="31"/>
      <c r="OO294" s="31"/>
    </row>
    <row r="295" spans="1:405" ht="13.5" thickBot="1" x14ac:dyDescent="0.25">
      <c r="A295" s="51"/>
      <c r="B295" s="105"/>
      <c r="C295" s="105"/>
      <c r="D295" s="105"/>
      <c r="E295" s="216"/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 t="str">
        <f t="shared" ref="Q295" si="341">IF(ISERROR(AVERAGE(JG295:KI295))," ",AVERAGE(JG295:KI295))</f>
        <v xml:space="preserve"> </v>
      </c>
      <c r="R295" s="217" t="str">
        <f t="shared" ref="R295" si="342">IF(ISERROR(AVERAGE(KJ295:LH295))," ",AVERAGE(KJ295:LH295))</f>
        <v xml:space="preserve"> </v>
      </c>
      <c r="S295" s="217" t="str">
        <f>IF(ISERROR(AVERAGE(LH295:MJ295))," ",AVERAGE(LH295:MJ295))</f>
        <v xml:space="preserve"> </v>
      </c>
      <c r="T295" s="217" t="str">
        <f t="shared" ref="T295" si="343">IF(ISERROR(AVERAGE(LH295:MJ295))," ",AVERAGE(LH295:MJ295))</f>
        <v xml:space="preserve"> </v>
      </c>
      <c r="U295" s="217" t="str">
        <f t="shared" si="340"/>
        <v xml:space="preserve"> </v>
      </c>
      <c r="V295" s="93"/>
      <c r="W295" s="82"/>
      <c r="X295" s="99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  <c r="HH295" s="52"/>
      <c r="HI295" s="52"/>
      <c r="HJ295" s="52"/>
      <c r="HK295" s="52"/>
      <c r="HL295" s="52"/>
      <c r="HM295" s="52"/>
      <c r="HN295" s="52"/>
      <c r="HO295" s="52"/>
      <c r="HP295" s="52"/>
      <c r="HQ295" s="52"/>
      <c r="HR295" s="52"/>
      <c r="HS295" s="52"/>
      <c r="HT295" s="52"/>
      <c r="HU295" s="52"/>
      <c r="HV295" s="52"/>
      <c r="HW295" s="52"/>
      <c r="HX295" s="52"/>
      <c r="HY295" s="52"/>
      <c r="HZ295" s="52"/>
      <c r="IA295" s="52"/>
      <c r="IB295" s="52"/>
      <c r="IC295" s="52"/>
      <c r="ID295" s="52"/>
      <c r="IE295" s="52"/>
      <c r="IF295" s="52"/>
      <c r="IG295" s="52"/>
      <c r="IH295" s="52"/>
      <c r="II295" s="52"/>
      <c r="IJ295" s="52"/>
      <c r="IK295" s="52"/>
      <c r="IL295" s="52"/>
      <c r="IM295" s="52"/>
      <c r="IN295" s="52"/>
      <c r="IO295" s="52"/>
      <c r="IP295" s="52"/>
      <c r="IQ295" s="52"/>
      <c r="IR295" s="52"/>
      <c r="IS295" s="52"/>
      <c r="IT295" s="52"/>
      <c r="IU295" s="52"/>
      <c r="IV295" s="52"/>
      <c r="IW295" s="52"/>
      <c r="IX295" s="52"/>
      <c r="IY295" s="52"/>
      <c r="IZ295" s="52"/>
      <c r="JA295" s="52"/>
      <c r="JB295" s="52"/>
      <c r="JC295" s="52"/>
      <c r="JD295" s="52"/>
      <c r="JE295" s="52"/>
      <c r="JF295" s="52"/>
      <c r="JG295" s="52"/>
      <c r="JH295" s="52"/>
      <c r="JI295" s="52"/>
      <c r="JJ295" s="52"/>
      <c r="JK295" s="52"/>
      <c r="JL295" s="52"/>
      <c r="JM295" s="52"/>
      <c r="JN295" s="52"/>
      <c r="JO295" s="52"/>
      <c r="JP295" s="52"/>
      <c r="JQ295" s="52"/>
      <c r="JR295" s="52"/>
      <c r="JS295" s="52"/>
      <c r="JT295" s="52"/>
      <c r="JU295" s="52"/>
      <c r="JV295" s="52"/>
      <c r="JW295" s="52"/>
      <c r="JX295" s="52"/>
      <c r="JY295" s="52"/>
      <c r="JZ295" s="52"/>
      <c r="KA295" s="52"/>
      <c r="KB295" s="52"/>
      <c r="KC295" s="52"/>
      <c r="KD295" s="52"/>
      <c r="KE295" s="52"/>
      <c r="KF295" s="52"/>
      <c r="KG295" s="52"/>
      <c r="KH295" s="52"/>
      <c r="KI295" s="52"/>
      <c r="KJ295" s="52"/>
      <c r="KK295" s="52"/>
      <c r="KL295" s="52"/>
      <c r="KM295" s="52"/>
      <c r="KN295" s="52"/>
      <c r="KO295" s="52"/>
      <c r="KP295" s="52"/>
      <c r="KQ295" s="52"/>
      <c r="KR295" s="52"/>
      <c r="KS295" s="52"/>
      <c r="KT295" s="52"/>
      <c r="KU295" s="52"/>
      <c r="KV295" s="52"/>
      <c r="KW295" s="52"/>
      <c r="KX295" s="52"/>
      <c r="KY295" s="52"/>
      <c r="KZ295" s="52"/>
      <c r="LA295" s="52"/>
      <c r="LB295" s="52"/>
      <c r="LC295" s="52"/>
      <c r="LD295" s="52"/>
      <c r="LE295" s="52"/>
      <c r="LF295" s="52"/>
      <c r="LG295" s="52"/>
      <c r="LH295" s="52"/>
      <c r="LI295" s="52"/>
      <c r="LJ295" s="52"/>
      <c r="LK295" s="52"/>
      <c r="LL295" s="52"/>
      <c r="LM295" s="52"/>
      <c r="LN295" s="52"/>
      <c r="LO295" s="52"/>
      <c r="LP295" s="52"/>
      <c r="LQ295" s="52"/>
      <c r="LR295" s="52"/>
      <c r="LS295" s="52"/>
      <c r="LT295" s="52"/>
      <c r="LU295" s="52"/>
      <c r="LV295" s="52"/>
      <c r="LW295" s="52"/>
      <c r="LX295" s="52"/>
      <c r="LY295" s="52"/>
      <c r="LZ295" s="52"/>
      <c r="MA295" s="52"/>
      <c r="MB295" s="52"/>
      <c r="MC295" s="52"/>
      <c r="MD295" s="52"/>
      <c r="ME295" s="52"/>
      <c r="MF295" s="52"/>
      <c r="MG295" s="52"/>
      <c r="MH295" s="52"/>
      <c r="MI295" s="52"/>
      <c r="MJ295" s="52"/>
      <c r="MK295" s="52"/>
      <c r="ML295" s="52"/>
      <c r="MM295" s="52"/>
      <c r="MN295" s="52"/>
      <c r="MO295" s="52"/>
      <c r="MP295" s="52"/>
      <c r="MQ295" s="52"/>
      <c r="MR295" s="52"/>
      <c r="MS295" s="52"/>
      <c r="MT295" s="52"/>
      <c r="MU295" s="52"/>
      <c r="MV295" s="52"/>
      <c r="MW295" s="52"/>
      <c r="MX295" s="52"/>
      <c r="MY295" s="52"/>
      <c r="MZ295" s="52"/>
      <c r="NA295" s="52"/>
      <c r="NB295" s="52"/>
      <c r="NC295" s="52"/>
      <c r="ND295" s="52"/>
      <c r="NE295" s="52"/>
      <c r="NF295" s="52"/>
      <c r="NG295" s="52"/>
      <c r="NH295" s="52"/>
      <c r="NI295" s="52"/>
      <c r="NJ295" s="52"/>
      <c r="NK295" s="52"/>
      <c r="NL295" s="52"/>
      <c r="NM295" s="52"/>
      <c r="NN295" s="52"/>
      <c r="NO295" s="52"/>
      <c r="NP295" s="52"/>
      <c r="NQ295" s="52"/>
      <c r="NR295" s="52"/>
      <c r="NS295" s="52"/>
      <c r="NT295" s="52"/>
      <c r="NU295" s="52"/>
      <c r="NV295" s="52"/>
      <c r="NW295" s="52"/>
      <c r="NX295" s="52"/>
      <c r="NY295" s="52"/>
      <c r="NZ295" s="52"/>
      <c r="OA295" s="52"/>
      <c r="OB295" s="52"/>
      <c r="OC295" s="52"/>
      <c r="OD295" s="52"/>
      <c r="OE295" s="52"/>
      <c r="OF295" s="52"/>
      <c r="OG295" s="52"/>
      <c r="OH295" s="52"/>
      <c r="OI295" s="52"/>
      <c r="OJ295" s="52"/>
      <c r="OK295" s="52"/>
      <c r="OL295" s="52"/>
      <c r="OM295" s="52"/>
      <c r="ON295" s="52"/>
      <c r="OO295" s="52"/>
    </row>
    <row r="296" spans="1:405" s="56" customFormat="1" ht="13.5" thickTop="1" x14ac:dyDescent="0.2">
      <c r="A296" s="54" t="s">
        <v>109</v>
      </c>
      <c r="B296" s="106"/>
      <c r="C296" s="106"/>
      <c r="D296" s="106"/>
      <c r="E296" s="78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78"/>
      <c r="W296" s="82">
        <f>COUNTA(Y296:OM296)</f>
        <v>379</v>
      </c>
      <c r="X296" s="79"/>
      <c r="Y296" s="55">
        <f t="shared" ref="Y296:CJ296" si="344">IF(COUNTA(Y4:Y295)=0," ",COUNTA(Y4:Y183)+4*COUNTA(Y184:Y199)+2*COUNTA(Y200:Y263)+COUNTA(Y264:Y294))</f>
        <v>5</v>
      </c>
      <c r="Z296" s="55">
        <f t="shared" si="344"/>
        <v>7</v>
      </c>
      <c r="AA296" s="55">
        <f t="shared" si="344"/>
        <v>6</v>
      </c>
      <c r="AB296" s="55">
        <f t="shared" si="344"/>
        <v>3</v>
      </c>
      <c r="AC296" s="55">
        <f t="shared" si="344"/>
        <v>5</v>
      </c>
      <c r="AD296" s="55">
        <f t="shared" si="344"/>
        <v>10</v>
      </c>
      <c r="AE296" s="55">
        <f t="shared" si="344"/>
        <v>7</v>
      </c>
      <c r="AF296" s="55">
        <f t="shared" si="344"/>
        <v>7</v>
      </c>
      <c r="AG296" s="55">
        <f t="shared" si="344"/>
        <v>9</v>
      </c>
      <c r="AH296" s="55">
        <f t="shared" si="344"/>
        <v>5</v>
      </c>
      <c r="AI296" s="55">
        <f t="shared" si="344"/>
        <v>9</v>
      </c>
      <c r="AJ296" s="55">
        <f t="shared" si="344"/>
        <v>8</v>
      </c>
      <c r="AK296" s="55">
        <f t="shared" si="344"/>
        <v>10</v>
      </c>
      <c r="AL296" s="55">
        <f t="shared" si="344"/>
        <v>5</v>
      </c>
      <c r="AM296" s="55">
        <f t="shared" si="344"/>
        <v>6</v>
      </c>
      <c r="AN296" s="55">
        <f t="shared" si="344"/>
        <v>7</v>
      </c>
      <c r="AO296" s="55">
        <f t="shared" si="344"/>
        <v>3</v>
      </c>
      <c r="AP296" s="55">
        <f t="shared" si="344"/>
        <v>8</v>
      </c>
      <c r="AQ296" s="55">
        <f t="shared" si="344"/>
        <v>10</v>
      </c>
      <c r="AR296" s="55">
        <f t="shared" si="344"/>
        <v>8</v>
      </c>
      <c r="AS296" s="55">
        <f t="shared" si="344"/>
        <v>7</v>
      </c>
      <c r="AT296" s="55">
        <f t="shared" si="344"/>
        <v>8</v>
      </c>
      <c r="AU296" s="55">
        <f t="shared" si="344"/>
        <v>12</v>
      </c>
      <c r="AV296" s="55">
        <f t="shared" si="344"/>
        <v>6</v>
      </c>
      <c r="AW296" s="55">
        <f t="shared" si="344"/>
        <v>6</v>
      </c>
      <c r="AX296" s="55">
        <f t="shared" si="344"/>
        <v>8</v>
      </c>
      <c r="AY296" s="55">
        <f t="shared" si="344"/>
        <v>2</v>
      </c>
      <c r="AZ296" s="55">
        <f t="shared" si="344"/>
        <v>7</v>
      </c>
      <c r="BA296" s="55">
        <f t="shared" si="344"/>
        <v>4</v>
      </c>
      <c r="BB296" s="55">
        <f t="shared" si="344"/>
        <v>4</v>
      </c>
      <c r="BC296" s="55">
        <f t="shared" si="344"/>
        <v>5</v>
      </c>
      <c r="BD296" s="55">
        <f t="shared" si="344"/>
        <v>10</v>
      </c>
      <c r="BE296" s="55">
        <f t="shared" si="344"/>
        <v>13</v>
      </c>
      <c r="BF296" s="55">
        <f t="shared" si="344"/>
        <v>5</v>
      </c>
      <c r="BG296" s="55">
        <f t="shared" si="344"/>
        <v>11</v>
      </c>
      <c r="BH296" s="55">
        <f t="shared" si="344"/>
        <v>7</v>
      </c>
      <c r="BI296" s="55">
        <f t="shared" si="344"/>
        <v>7</v>
      </c>
      <c r="BJ296" s="55">
        <f t="shared" si="344"/>
        <v>4</v>
      </c>
      <c r="BK296" s="55">
        <f t="shared" si="344"/>
        <v>4</v>
      </c>
      <c r="BL296" s="55">
        <f t="shared" si="344"/>
        <v>5</v>
      </c>
      <c r="BM296" s="55">
        <f t="shared" si="344"/>
        <v>5</v>
      </c>
      <c r="BN296" s="55">
        <f t="shared" si="344"/>
        <v>5</v>
      </c>
      <c r="BO296" s="55">
        <f t="shared" si="344"/>
        <v>11</v>
      </c>
      <c r="BP296" s="55">
        <f t="shared" si="344"/>
        <v>5</v>
      </c>
      <c r="BQ296" s="55">
        <f t="shared" si="344"/>
        <v>8</v>
      </c>
      <c r="BR296" s="55">
        <f t="shared" si="344"/>
        <v>4</v>
      </c>
      <c r="BS296" s="55">
        <f t="shared" si="344"/>
        <v>7</v>
      </c>
      <c r="BT296" s="55">
        <f t="shared" si="344"/>
        <v>8</v>
      </c>
      <c r="BU296" s="55">
        <f t="shared" si="344"/>
        <v>4</v>
      </c>
      <c r="BV296" s="55">
        <f t="shared" si="344"/>
        <v>3</v>
      </c>
      <c r="BW296" s="55">
        <f t="shared" si="344"/>
        <v>2</v>
      </c>
      <c r="BX296" s="55">
        <f t="shared" si="344"/>
        <v>14</v>
      </c>
      <c r="BY296" s="55">
        <f t="shared" si="344"/>
        <v>10</v>
      </c>
      <c r="BZ296" s="55">
        <f t="shared" si="344"/>
        <v>7</v>
      </c>
      <c r="CA296" s="55">
        <f t="shared" si="344"/>
        <v>6</v>
      </c>
      <c r="CB296" s="55">
        <f t="shared" si="344"/>
        <v>15</v>
      </c>
      <c r="CC296" s="55">
        <f t="shared" si="344"/>
        <v>7</v>
      </c>
      <c r="CD296" s="55">
        <f t="shared" si="344"/>
        <v>11</v>
      </c>
      <c r="CE296" s="55">
        <f t="shared" si="344"/>
        <v>9</v>
      </c>
      <c r="CF296" s="55">
        <f t="shared" si="344"/>
        <v>2</v>
      </c>
      <c r="CG296" s="55">
        <f t="shared" si="344"/>
        <v>5</v>
      </c>
      <c r="CH296" s="55">
        <f t="shared" si="344"/>
        <v>5</v>
      </c>
      <c r="CI296" s="55">
        <f t="shared" si="344"/>
        <v>7</v>
      </c>
      <c r="CJ296" s="55">
        <f t="shared" si="344"/>
        <v>5</v>
      </c>
      <c r="CK296" s="55">
        <f t="shared" ref="CK296:EV296" si="345">IF(COUNTA(CK4:CK295)=0," ",COUNTA(CK4:CK183)+4*COUNTA(CK184:CK199)+2*COUNTA(CK200:CK263)+COUNTA(CK264:CK294))</f>
        <v>5</v>
      </c>
      <c r="CL296" s="55">
        <f t="shared" si="345"/>
        <v>6</v>
      </c>
      <c r="CM296" s="55">
        <f t="shared" si="345"/>
        <v>7</v>
      </c>
      <c r="CN296" s="55">
        <f t="shared" si="345"/>
        <v>4</v>
      </c>
      <c r="CO296" s="55">
        <f t="shared" si="345"/>
        <v>4</v>
      </c>
      <c r="CP296" s="55">
        <f t="shared" si="345"/>
        <v>2</v>
      </c>
      <c r="CQ296" s="55">
        <f t="shared" si="345"/>
        <v>6</v>
      </c>
      <c r="CR296" s="55">
        <f t="shared" si="345"/>
        <v>2</v>
      </c>
      <c r="CS296" s="55">
        <f t="shared" si="345"/>
        <v>3</v>
      </c>
      <c r="CT296" s="55">
        <f t="shared" si="345"/>
        <v>6</v>
      </c>
      <c r="CU296" s="55" t="str">
        <f t="shared" si="345"/>
        <v xml:space="preserve"> </v>
      </c>
      <c r="CV296" s="55">
        <f t="shared" si="345"/>
        <v>9</v>
      </c>
      <c r="CW296" s="55" t="str">
        <f t="shared" si="345"/>
        <v xml:space="preserve"> </v>
      </c>
      <c r="CX296" s="55">
        <f t="shared" si="345"/>
        <v>6</v>
      </c>
      <c r="CY296" s="55">
        <f t="shared" si="345"/>
        <v>2</v>
      </c>
      <c r="CZ296" s="55">
        <f t="shared" si="345"/>
        <v>3</v>
      </c>
      <c r="DA296" s="55" t="str">
        <f t="shared" si="345"/>
        <v xml:space="preserve"> </v>
      </c>
      <c r="DB296" s="55" t="str">
        <f t="shared" si="345"/>
        <v xml:space="preserve"> </v>
      </c>
      <c r="DC296" s="55" t="str">
        <f t="shared" si="345"/>
        <v xml:space="preserve"> </v>
      </c>
      <c r="DD296" s="55">
        <f t="shared" si="345"/>
        <v>4</v>
      </c>
      <c r="DE296" s="55" t="str">
        <f t="shared" si="345"/>
        <v xml:space="preserve"> </v>
      </c>
      <c r="DF296" s="55" t="str">
        <f t="shared" si="345"/>
        <v xml:space="preserve"> </v>
      </c>
      <c r="DG296" s="55">
        <f t="shared" si="345"/>
        <v>6</v>
      </c>
      <c r="DH296" s="55">
        <f t="shared" si="345"/>
        <v>3</v>
      </c>
      <c r="DI296" s="55">
        <f t="shared" si="345"/>
        <v>2</v>
      </c>
      <c r="DJ296" s="55">
        <f t="shared" si="345"/>
        <v>5</v>
      </c>
      <c r="DK296" s="55" t="str">
        <f t="shared" si="345"/>
        <v xml:space="preserve"> </v>
      </c>
      <c r="DL296" s="55">
        <f t="shared" si="345"/>
        <v>5</v>
      </c>
      <c r="DM296" s="55">
        <f t="shared" si="345"/>
        <v>9</v>
      </c>
      <c r="DN296" s="55">
        <f t="shared" si="345"/>
        <v>2</v>
      </c>
      <c r="DO296" s="55">
        <f t="shared" si="345"/>
        <v>5</v>
      </c>
      <c r="DP296" s="55" t="str">
        <f t="shared" si="345"/>
        <v xml:space="preserve"> </v>
      </c>
      <c r="DQ296" s="55" t="str">
        <f t="shared" si="345"/>
        <v xml:space="preserve"> </v>
      </c>
      <c r="DR296" s="55" t="str">
        <f t="shared" si="345"/>
        <v xml:space="preserve"> </v>
      </c>
      <c r="DS296" s="55">
        <f t="shared" si="345"/>
        <v>5</v>
      </c>
      <c r="DT296" s="55">
        <f t="shared" si="345"/>
        <v>8</v>
      </c>
      <c r="DU296" s="55" t="str">
        <f t="shared" si="345"/>
        <v xml:space="preserve"> </v>
      </c>
      <c r="DV296" s="55">
        <f t="shared" si="345"/>
        <v>9</v>
      </c>
      <c r="DW296" s="55">
        <f t="shared" si="345"/>
        <v>6</v>
      </c>
      <c r="DX296" s="55">
        <f t="shared" si="345"/>
        <v>6</v>
      </c>
      <c r="DY296" s="55">
        <f t="shared" si="345"/>
        <v>2</v>
      </c>
      <c r="DZ296" s="55">
        <f t="shared" si="345"/>
        <v>3</v>
      </c>
      <c r="EA296" s="55" t="str">
        <f t="shared" si="345"/>
        <v xml:space="preserve"> </v>
      </c>
      <c r="EB296" s="55">
        <f t="shared" si="345"/>
        <v>5</v>
      </c>
      <c r="EC296" s="55">
        <f t="shared" si="345"/>
        <v>3</v>
      </c>
      <c r="ED296" s="55">
        <f t="shared" si="345"/>
        <v>6</v>
      </c>
      <c r="EE296" s="55">
        <f t="shared" si="345"/>
        <v>5</v>
      </c>
      <c r="EF296" s="55">
        <f t="shared" si="345"/>
        <v>8</v>
      </c>
      <c r="EG296" s="55">
        <f t="shared" si="345"/>
        <v>5</v>
      </c>
      <c r="EH296" s="55">
        <f t="shared" si="345"/>
        <v>6</v>
      </c>
      <c r="EI296" s="55">
        <f t="shared" si="345"/>
        <v>2</v>
      </c>
      <c r="EJ296" s="55" t="str">
        <f t="shared" si="345"/>
        <v xml:space="preserve"> </v>
      </c>
      <c r="EK296" s="55">
        <f t="shared" si="345"/>
        <v>6</v>
      </c>
      <c r="EL296" s="55">
        <f t="shared" si="345"/>
        <v>11</v>
      </c>
      <c r="EM296" s="55">
        <f t="shared" si="345"/>
        <v>8</v>
      </c>
      <c r="EN296" s="55">
        <f t="shared" si="345"/>
        <v>5</v>
      </c>
      <c r="EO296" s="55">
        <f t="shared" si="345"/>
        <v>10</v>
      </c>
      <c r="EP296" s="55">
        <f t="shared" si="345"/>
        <v>9</v>
      </c>
      <c r="EQ296" s="55">
        <f t="shared" si="345"/>
        <v>6</v>
      </c>
      <c r="ER296" s="55">
        <f t="shared" si="345"/>
        <v>8</v>
      </c>
      <c r="ES296" s="55">
        <f t="shared" si="345"/>
        <v>6</v>
      </c>
      <c r="ET296" s="55">
        <f t="shared" si="345"/>
        <v>6</v>
      </c>
      <c r="EU296" s="55">
        <f t="shared" si="345"/>
        <v>8</v>
      </c>
      <c r="EV296" s="55">
        <f t="shared" si="345"/>
        <v>4</v>
      </c>
      <c r="EW296" s="55">
        <f t="shared" ref="EW296:HH296" si="346">IF(COUNTA(EW4:EW295)=0," ",COUNTA(EW4:EW183)+4*COUNTA(EW184:EW199)+2*COUNTA(EW200:EW263)+COUNTA(EW264:EW294))</f>
        <v>8</v>
      </c>
      <c r="EX296" s="55">
        <f t="shared" si="346"/>
        <v>8</v>
      </c>
      <c r="EY296" s="55">
        <f t="shared" si="346"/>
        <v>10</v>
      </c>
      <c r="EZ296" s="55">
        <f t="shared" si="346"/>
        <v>12</v>
      </c>
      <c r="FA296" s="55">
        <f t="shared" si="346"/>
        <v>15</v>
      </c>
      <c r="FB296" s="55">
        <f t="shared" si="346"/>
        <v>11</v>
      </c>
      <c r="FC296" s="55">
        <f t="shared" si="346"/>
        <v>15</v>
      </c>
      <c r="FD296" s="55">
        <f t="shared" si="346"/>
        <v>3</v>
      </c>
      <c r="FE296" s="55">
        <f t="shared" si="346"/>
        <v>9</v>
      </c>
      <c r="FF296" s="55">
        <f t="shared" si="346"/>
        <v>8</v>
      </c>
      <c r="FG296" s="55">
        <f t="shared" si="346"/>
        <v>17</v>
      </c>
      <c r="FH296" s="55">
        <f t="shared" si="346"/>
        <v>8</v>
      </c>
      <c r="FI296" s="55">
        <f t="shared" si="346"/>
        <v>8</v>
      </c>
      <c r="FJ296" s="55">
        <f t="shared" si="346"/>
        <v>4</v>
      </c>
      <c r="FK296" s="55">
        <f t="shared" si="346"/>
        <v>5</v>
      </c>
      <c r="FL296" s="55">
        <f t="shared" si="346"/>
        <v>8</v>
      </c>
      <c r="FM296" s="55">
        <f t="shared" si="346"/>
        <v>12</v>
      </c>
      <c r="FN296" s="55">
        <f t="shared" si="346"/>
        <v>21</v>
      </c>
      <c r="FO296" s="55">
        <f t="shared" si="346"/>
        <v>12</v>
      </c>
      <c r="FP296" s="55">
        <f t="shared" si="346"/>
        <v>11</v>
      </c>
      <c r="FQ296" s="55">
        <f t="shared" si="346"/>
        <v>9</v>
      </c>
      <c r="FR296" s="55">
        <f t="shared" si="346"/>
        <v>6</v>
      </c>
      <c r="FS296" s="55">
        <f t="shared" si="346"/>
        <v>13</v>
      </c>
      <c r="FT296" s="55">
        <f t="shared" si="346"/>
        <v>11</v>
      </c>
      <c r="FU296" s="55">
        <f t="shared" si="346"/>
        <v>7</v>
      </c>
      <c r="FV296" s="55">
        <f t="shared" si="346"/>
        <v>5</v>
      </c>
      <c r="FW296" s="55">
        <f t="shared" si="346"/>
        <v>6</v>
      </c>
      <c r="FX296" s="55">
        <f t="shared" si="346"/>
        <v>10</v>
      </c>
      <c r="FY296" s="55">
        <f t="shared" si="346"/>
        <v>9</v>
      </c>
      <c r="FZ296" s="55">
        <f t="shared" si="346"/>
        <v>14</v>
      </c>
      <c r="GA296" s="55">
        <f t="shared" si="346"/>
        <v>13</v>
      </c>
      <c r="GB296" s="55">
        <f t="shared" si="346"/>
        <v>17</v>
      </c>
      <c r="GC296" s="55">
        <f t="shared" si="346"/>
        <v>15</v>
      </c>
      <c r="GD296" s="55">
        <f t="shared" si="346"/>
        <v>14</v>
      </c>
      <c r="GE296" s="55">
        <f t="shared" si="346"/>
        <v>16</v>
      </c>
      <c r="GF296" s="55">
        <f t="shared" si="346"/>
        <v>14</v>
      </c>
      <c r="GG296" s="55">
        <f t="shared" si="346"/>
        <v>19</v>
      </c>
      <c r="GH296" s="55">
        <f t="shared" si="346"/>
        <v>12</v>
      </c>
      <c r="GI296" s="55">
        <f t="shared" si="346"/>
        <v>17</v>
      </c>
      <c r="GJ296" s="55">
        <f t="shared" si="346"/>
        <v>13</v>
      </c>
      <c r="GK296" s="55">
        <f t="shared" si="346"/>
        <v>16</v>
      </c>
      <c r="GL296" s="55">
        <f t="shared" si="346"/>
        <v>15</v>
      </c>
      <c r="GM296" s="55">
        <f t="shared" si="346"/>
        <v>15</v>
      </c>
      <c r="GN296" s="55">
        <f t="shared" si="346"/>
        <v>11</v>
      </c>
      <c r="GO296" s="55">
        <f t="shared" si="346"/>
        <v>14</v>
      </c>
      <c r="GP296" s="55">
        <f t="shared" si="346"/>
        <v>20</v>
      </c>
      <c r="GQ296" s="55">
        <f t="shared" si="346"/>
        <v>13</v>
      </c>
      <c r="GR296" s="55">
        <f t="shared" si="346"/>
        <v>10</v>
      </c>
      <c r="GS296" s="55">
        <f t="shared" si="346"/>
        <v>8</v>
      </c>
      <c r="GT296" s="55">
        <f t="shared" si="346"/>
        <v>12</v>
      </c>
      <c r="GU296" s="55">
        <f t="shared" si="346"/>
        <v>5</v>
      </c>
      <c r="GV296" s="55">
        <f t="shared" si="346"/>
        <v>9</v>
      </c>
      <c r="GW296" s="55">
        <f t="shared" si="346"/>
        <v>10</v>
      </c>
      <c r="GX296" s="55">
        <f t="shared" si="346"/>
        <v>19</v>
      </c>
      <c r="GY296" s="55">
        <f t="shared" si="346"/>
        <v>16</v>
      </c>
      <c r="GZ296" s="55">
        <f t="shared" si="346"/>
        <v>18</v>
      </c>
      <c r="HA296" s="55">
        <f t="shared" si="346"/>
        <v>15</v>
      </c>
      <c r="HB296" s="55">
        <f t="shared" si="346"/>
        <v>15</v>
      </c>
      <c r="HC296" s="55">
        <f t="shared" si="346"/>
        <v>12</v>
      </c>
      <c r="HD296" s="55">
        <f t="shared" si="346"/>
        <v>14</v>
      </c>
      <c r="HE296" s="55">
        <f t="shared" si="346"/>
        <v>9</v>
      </c>
      <c r="HF296" s="55">
        <f t="shared" si="346"/>
        <v>20</v>
      </c>
      <c r="HG296" s="55">
        <f t="shared" si="346"/>
        <v>22</v>
      </c>
      <c r="HH296" s="55">
        <f t="shared" si="346"/>
        <v>14</v>
      </c>
      <c r="HI296" s="55">
        <f t="shared" ref="HI296:JT296" si="347">IF(COUNTA(HI4:HI295)=0," ",COUNTA(HI4:HI183)+4*COUNTA(HI184:HI199)+2*COUNTA(HI200:HI263)+COUNTA(HI264:HI294))</f>
        <v>16</v>
      </c>
      <c r="HJ296" s="55">
        <f t="shared" si="347"/>
        <v>14</v>
      </c>
      <c r="HK296" s="55">
        <f t="shared" si="347"/>
        <v>14</v>
      </c>
      <c r="HL296" s="55">
        <f t="shared" si="347"/>
        <v>18</v>
      </c>
      <c r="HM296" s="55">
        <f t="shared" si="347"/>
        <v>17</v>
      </c>
      <c r="HN296" s="55">
        <f t="shared" si="347"/>
        <v>20</v>
      </c>
      <c r="HO296" s="55">
        <f t="shared" si="347"/>
        <v>14</v>
      </c>
      <c r="HP296" s="55">
        <f t="shared" si="347"/>
        <v>9</v>
      </c>
      <c r="HQ296" s="55">
        <f t="shared" si="347"/>
        <v>24</v>
      </c>
      <c r="HR296" s="55">
        <f t="shared" si="347"/>
        <v>12</v>
      </c>
      <c r="HS296" s="55">
        <f t="shared" si="347"/>
        <v>6</v>
      </c>
      <c r="HT296" s="55">
        <f t="shared" si="347"/>
        <v>11</v>
      </c>
      <c r="HU296" s="55">
        <f t="shared" si="347"/>
        <v>7</v>
      </c>
      <c r="HV296" s="55">
        <f t="shared" si="347"/>
        <v>6</v>
      </c>
      <c r="HW296" s="55">
        <f t="shared" si="347"/>
        <v>7</v>
      </c>
      <c r="HX296" s="55">
        <f t="shared" si="347"/>
        <v>10</v>
      </c>
      <c r="HY296" s="55">
        <f t="shared" si="347"/>
        <v>11</v>
      </c>
      <c r="HZ296" s="55">
        <f t="shared" si="347"/>
        <v>13</v>
      </c>
      <c r="IA296" s="55">
        <f t="shared" si="347"/>
        <v>17</v>
      </c>
      <c r="IB296" s="55">
        <f t="shared" si="347"/>
        <v>14</v>
      </c>
      <c r="IC296" s="55">
        <f t="shared" si="347"/>
        <v>17</v>
      </c>
      <c r="ID296" s="55">
        <f t="shared" si="347"/>
        <v>23</v>
      </c>
      <c r="IE296" s="55">
        <f t="shared" si="347"/>
        <v>15</v>
      </c>
      <c r="IF296" s="55">
        <f t="shared" si="347"/>
        <v>16</v>
      </c>
      <c r="IG296" s="55" t="str">
        <f t="shared" si="347"/>
        <v xml:space="preserve"> </v>
      </c>
      <c r="IH296" s="55">
        <f t="shared" si="347"/>
        <v>5</v>
      </c>
      <c r="II296" s="55">
        <f t="shared" si="347"/>
        <v>17</v>
      </c>
      <c r="IJ296" s="55">
        <f t="shared" si="347"/>
        <v>22</v>
      </c>
      <c r="IK296" s="55">
        <f t="shared" si="347"/>
        <v>19</v>
      </c>
      <c r="IL296" s="55">
        <f t="shared" si="347"/>
        <v>18</v>
      </c>
      <c r="IM296" s="55">
        <f t="shared" si="347"/>
        <v>25</v>
      </c>
      <c r="IN296" s="55">
        <f t="shared" si="347"/>
        <v>27</v>
      </c>
      <c r="IO296" s="55">
        <f t="shared" si="347"/>
        <v>23</v>
      </c>
      <c r="IP296" s="55">
        <f t="shared" si="347"/>
        <v>20</v>
      </c>
      <c r="IQ296" s="55">
        <f t="shared" si="347"/>
        <v>34</v>
      </c>
      <c r="IR296" s="55">
        <f t="shared" si="347"/>
        <v>14</v>
      </c>
      <c r="IS296" s="55">
        <f t="shared" si="347"/>
        <v>18</v>
      </c>
      <c r="IT296" s="55">
        <f t="shared" si="347"/>
        <v>13</v>
      </c>
      <c r="IU296" s="55">
        <f t="shared" si="347"/>
        <v>11</v>
      </c>
      <c r="IV296" s="55">
        <f t="shared" si="347"/>
        <v>11</v>
      </c>
      <c r="IW296" s="55">
        <f t="shared" si="347"/>
        <v>14</v>
      </c>
      <c r="IX296" s="55">
        <f t="shared" si="347"/>
        <v>18</v>
      </c>
      <c r="IY296" s="55">
        <f t="shared" si="347"/>
        <v>24</v>
      </c>
      <c r="IZ296" s="55">
        <f t="shared" si="347"/>
        <v>27</v>
      </c>
      <c r="JA296" s="55">
        <f t="shared" si="347"/>
        <v>29</v>
      </c>
      <c r="JB296" s="55">
        <f t="shared" si="347"/>
        <v>22</v>
      </c>
      <c r="JC296" s="55">
        <f t="shared" si="347"/>
        <v>29</v>
      </c>
      <c r="JD296" s="55">
        <f t="shared" si="347"/>
        <v>24</v>
      </c>
      <c r="JE296" s="55">
        <f t="shared" si="347"/>
        <v>40</v>
      </c>
      <c r="JF296" s="55">
        <f t="shared" si="347"/>
        <v>6</v>
      </c>
      <c r="JG296" s="55">
        <f t="shared" si="347"/>
        <v>15</v>
      </c>
      <c r="JH296" s="55">
        <f t="shared" si="347"/>
        <v>12</v>
      </c>
      <c r="JI296" s="55">
        <f t="shared" si="347"/>
        <v>15</v>
      </c>
      <c r="JJ296" s="55">
        <f t="shared" si="347"/>
        <v>14</v>
      </c>
      <c r="JK296" s="55">
        <f t="shared" si="347"/>
        <v>11</v>
      </c>
      <c r="JL296" s="55">
        <f t="shared" si="347"/>
        <v>22</v>
      </c>
      <c r="JM296" s="55">
        <f t="shared" si="347"/>
        <v>25</v>
      </c>
      <c r="JN296" s="55">
        <f t="shared" si="347"/>
        <v>25</v>
      </c>
      <c r="JO296" s="55">
        <f t="shared" si="347"/>
        <v>25</v>
      </c>
      <c r="JP296" s="55">
        <f t="shared" si="347"/>
        <v>18</v>
      </c>
      <c r="JQ296" s="55">
        <f t="shared" si="347"/>
        <v>25</v>
      </c>
      <c r="JR296" s="55">
        <f t="shared" si="347"/>
        <v>20</v>
      </c>
      <c r="JS296" s="55">
        <f t="shared" si="347"/>
        <v>16</v>
      </c>
      <c r="JT296" s="55">
        <f t="shared" si="347"/>
        <v>11</v>
      </c>
      <c r="JU296" s="55">
        <f t="shared" ref="JU296:MF296" si="348">IF(COUNTA(JU4:JU295)=0," ",COUNTA(JU4:JU183)+4*COUNTA(JU184:JU199)+2*COUNTA(JU200:JU263)+COUNTA(JU264:JU294))</f>
        <v>11</v>
      </c>
      <c r="JV296" s="55">
        <f t="shared" si="348"/>
        <v>11</v>
      </c>
      <c r="JW296" s="55">
        <f t="shared" si="348"/>
        <v>15</v>
      </c>
      <c r="JX296" s="55">
        <f t="shared" si="348"/>
        <v>26</v>
      </c>
      <c r="JY296" s="55">
        <f t="shared" si="348"/>
        <v>25</v>
      </c>
      <c r="JZ296" s="55">
        <f t="shared" si="348"/>
        <v>24</v>
      </c>
      <c r="KA296" s="55">
        <f t="shared" si="348"/>
        <v>21</v>
      </c>
      <c r="KB296" s="55">
        <f t="shared" si="348"/>
        <v>22</v>
      </c>
      <c r="KC296" s="55">
        <f t="shared" si="348"/>
        <v>21</v>
      </c>
      <c r="KD296" s="55">
        <f t="shared" si="348"/>
        <v>18</v>
      </c>
      <c r="KE296" s="55" t="str">
        <f t="shared" si="348"/>
        <v xml:space="preserve"> </v>
      </c>
      <c r="KF296" s="55">
        <f t="shared" si="348"/>
        <v>7</v>
      </c>
      <c r="KG296" s="55">
        <f t="shared" si="348"/>
        <v>10</v>
      </c>
      <c r="KH296" s="55">
        <f t="shared" si="348"/>
        <v>8</v>
      </c>
      <c r="KI296" s="55">
        <f t="shared" si="348"/>
        <v>7</v>
      </c>
      <c r="KJ296" s="55">
        <f t="shared" si="348"/>
        <v>5</v>
      </c>
      <c r="KK296" s="55">
        <f t="shared" si="348"/>
        <v>12</v>
      </c>
      <c r="KL296" s="55">
        <f t="shared" si="348"/>
        <v>13</v>
      </c>
      <c r="KM296" s="55">
        <f t="shared" si="348"/>
        <v>14</v>
      </c>
      <c r="KN296" s="55">
        <f t="shared" si="348"/>
        <v>1</v>
      </c>
      <c r="KO296" s="55">
        <f t="shared" si="348"/>
        <v>21</v>
      </c>
      <c r="KP296" s="55">
        <f t="shared" si="348"/>
        <v>9</v>
      </c>
      <c r="KQ296" s="55">
        <f t="shared" si="348"/>
        <v>15</v>
      </c>
      <c r="KR296" s="55">
        <f t="shared" si="348"/>
        <v>7</v>
      </c>
      <c r="KS296" s="55">
        <f t="shared" si="348"/>
        <v>14</v>
      </c>
      <c r="KT296" s="55">
        <f t="shared" si="348"/>
        <v>11</v>
      </c>
      <c r="KU296" s="55">
        <f t="shared" si="348"/>
        <v>8</v>
      </c>
      <c r="KV296" s="55">
        <f t="shared" si="348"/>
        <v>11</v>
      </c>
      <c r="KW296" s="55">
        <f t="shared" si="348"/>
        <v>13</v>
      </c>
      <c r="KX296" s="55">
        <f t="shared" si="348"/>
        <v>19</v>
      </c>
      <c r="KY296" s="55">
        <f t="shared" si="348"/>
        <v>20</v>
      </c>
      <c r="KZ296" s="55">
        <f t="shared" si="348"/>
        <v>21</v>
      </c>
      <c r="LA296" s="55">
        <f t="shared" si="348"/>
        <v>24</v>
      </c>
      <c r="LB296" s="55">
        <f t="shared" si="348"/>
        <v>28</v>
      </c>
      <c r="LC296" s="55">
        <f t="shared" si="348"/>
        <v>22</v>
      </c>
      <c r="LD296" s="55">
        <f t="shared" si="348"/>
        <v>13</v>
      </c>
      <c r="LE296" s="55" t="str">
        <f t="shared" si="348"/>
        <v xml:space="preserve"> </v>
      </c>
      <c r="LF296" s="55" t="str">
        <f t="shared" si="348"/>
        <v xml:space="preserve"> </v>
      </c>
      <c r="LG296" s="55">
        <f t="shared" si="348"/>
        <v>8</v>
      </c>
      <c r="LH296" s="55">
        <f t="shared" si="348"/>
        <v>6</v>
      </c>
      <c r="LI296" s="55">
        <f t="shared" si="348"/>
        <v>9</v>
      </c>
      <c r="LJ296" s="55">
        <f t="shared" si="348"/>
        <v>7</v>
      </c>
      <c r="LK296" s="55">
        <f t="shared" si="348"/>
        <v>4</v>
      </c>
      <c r="LL296" s="55">
        <f t="shared" si="348"/>
        <v>11</v>
      </c>
      <c r="LM296" s="55">
        <f t="shared" si="348"/>
        <v>9</v>
      </c>
      <c r="LN296" s="55">
        <f t="shared" si="348"/>
        <v>9</v>
      </c>
      <c r="LO296" s="55">
        <f t="shared" si="348"/>
        <v>21</v>
      </c>
      <c r="LP296" s="55">
        <f t="shared" si="348"/>
        <v>19</v>
      </c>
      <c r="LQ296" s="55">
        <f t="shared" si="348"/>
        <v>12</v>
      </c>
      <c r="LR296" s="55">
        <f t="shared" si="348"/>
        <v>23</v>
      </c>
      <c r="LS296" s="55">
        <f t="shared" si="348"/>
        <v>23</v>
      </c>
      <c r="LT296" s="55">
        <f t="shared" si="348"/>
        <v>27</v>
      </c>
      <c r="LU296" s="55">
        <f t="shared" si="348"/>
        <v>20</v>
      </c>
      <c r="LV296" s="55">
        <f t="shared" si="348"/>
        <v>14</v>
      </c>
      <c r="LW296" s="55">
        <f t="shared" si="348"/>
        <v>10</v>
      </c>
      <c r="LX296" s="55">
        <f t="shared" si="348"/>
        <v>9</v>
      </c>
      <c r="LY296" s="55">
        <f t="shared" si="348"/>
        <v>9</v>
      </c>
      <c r="LZ296" s="55">
        <f t="shared" si="348"/>
        <v>4</v>
      </c>
      <c r="MA296" s="55">
        <f t="shared" si="348"/>
        <v>16</v>
      </c>
      <c r="MB296" s="55">
        <f t="shared" si="348"/>
        <v>17</v>
      </c>
      <c r="MC296" s="55">
        <f t="shared" si="348"/>
        <v>16</v>
      </c>
      <c r="MD296" s="55">
        <f t="shared" si="348"/>
        <v>19</v>
      </c>
      <c r="ME296" s="55">
        <f t="shared" si="348"/>
        <v>17</v>
      </c>
      <c r="MF296" s="55">
        <f t="shared" si="348"/>
        <v>18</v>
      </c>
      <c r="MG296" s="55">
        <f t="shared" ref="MG296:NM296" si="349">IF(COUNTA(MG4:MG295)=0," ",COUNTA(MG4:MG183)+4*COUNTA(MG184:MG199)+2*COUNTA(MG200:MG263)+COUNTA(MG264:MG294))</f>
        <v>17</v>
      </c>
      <c r="MH296" s="55">
        <f t="shared" si="349"/>
        <v>1</v>
      </c>
      <c r="MI296" s="55">
        <f t="shared" si="349"/>
        <v>9</v>
      </c>
      <c r="MJ296" s="55">
        <f t="shared" si="349"/>
        <v>6</v>
      </c>
      <c r="MK296" s="55">
        <f t="shared" si="349"/>
        <v>4</v>
      </c>
      <c r="ML296" s="55">
        <f t="shared" si="349"/>
        <v>4</v>
      </c>
      <c r="MM296" s="55">
        <f t="shared" si="349"/>
        <v>8</v>
      </c>
      <c r="MN296" s="55">
        <f t="shared" si="349"/>
        <v>15</v>
      </c>
      <c r="MO296" s="55">
        <f t="shared" si="349"/>
        <v>10</v>
      </c>
      <c r="MP296" s="55">
        <f t="shared" si="349"/>
        <v>9</v>
      </c>
      <c r="MQ296" s="55">
        <f t="shared" si="349"/>
        <v>8</v>
      </c>
      <c r="MR296" s="55">
        <f t="shared" si="349"/>
        <v>9</v>
      </c>
      <c r="MS296" s="55">
        <f t="shared" si="349"/>
        <v>15</v>
      </c>
      <c r="MT296" s="55">
        <f t="shared" si="349"/>
        <v>17</v>
      </c>
      <c r="MU296" s="55">
        <f t="shared" si="349"/>
        <v>13</v>
      </c>
      <c r="MV296" s="55">
        <f t="shared" si="349"/>
        <v>17</v>
      </c>
      <c r="MW296" s="55">
        <f t="shared" si="349"/>
        <v>13</v>
      </c>
      <c r="MX296" s="55">
        <f t="shared" si="349"/>
        <v>7</v>
      </c>
      <c r="MY296" s="55">
        <f t="shared" si="349"/>
        <v>10</v>
      </c>
      <c r="MZ296" s="55">
        <f t="shared" si="349"/>
        <v>13</v>
      </c>
      <c r="NA296" s="55">
        <f t="shared" si="349"/>
        <v>12</v>
      </c>
      <c r="NB296" s="55">
        <f t="shared" si="349"/>
        <v>12</v>
      </c>
      <c r="NC296" s="55">
        <f t="shared" si="349"/>
        <v>16</v>
      </c>
      <c r="ND296" s="55">
        <f t="shared" si="349"/>
        <v>19</v>
      </c>
      <c r="NE296" s="55">
        <f t="shared" si="349"/>
        <v>23</v>
      </c>
      <c r="NF296" s="55">
        <f t="shared" si="349"/>
        <v>21</v>
      </c>
      <c r="NG296" s="55">
        <f t="shared" si="349"/>
        <v>12</v>
      </c>
      <c r="NH296" s="55">
        <f t="shared" si="349"/>
        <v>17</v>
      </c>
      <c r="NI296" s="55">
        <f t="shared" si="349"/>
        <v>19</v>
      </c>
      <c r="NJ296" s="55">
        <f t="shared" si="349"/>
        <v>20</v>
      </c>
      <c r="NK296" s="55">
        <f t="shared" si="349"/>
        <v>8</v>
      </c>
      <c r="NL296" s="55">
        <f t="shared" si="349"/>
        <v>8</v>
      </c>
      <c r="NM296" s="55">
        <f t="shared" si="349"/>
        <v>7</v>
      </c>
      <c r="NN296" s="55">
        <f t="shared" ref="NN296" si="350">IF(COUNTA(NN4:NN295)=0," ",COUNTA(NN4:NN183)+4*COUNTA(NN184:NN199)+2*COUNTA(NN200:NN263)+COUNTA(NN264:NN294))</f>
        <v>3</v>
      </c>
      <c r="NO296" s="55">
        <f>IF(COUNTA(NO4:NO295)=0," ",COUNTA(NO4:NO183)+4*COUNTA(NO184:NO199)+2*COUNTA(NO200:NO263)+COUNTA(NO264:NO294))</f>
        <v>10</v>
      </c>
      <c r="NP296" s="55">
        <f>IF(COUNTA(NP4:NP295)=0," ",COUNTA(NP4:NP183)+4*COUNTA(NP184:NP199)+2*COUNTA(NP200:NP263)+COUNTA(NP264:NP294))</f>
        <v>13</v>
      </c>
      <c r="NQ296" s="55">
        <f t="shared" ref="NQ296:OM296" si="351">IF(COUNTA(NQ4:NQ295)=0," ",COUNTA(NQ4:NQ183)+4*COUNTA(NQ184:NQ199)+2*COUNTA(NQ200:NQ263)+COUNTA(NQ264:NQ294))</f>
        <v>11</v>
      </c>
      <c r="NR296" s="55">
        <f t="shared" si="351"/>
        <v>10</v>
      </c>
      <c r="NS296" s="55">
        <f t="shared" si="351"/>
        <v>4</v>
      </c>
      <c r="NT296" s="55">
        <f t="shared" si="351"/>
        <v>16</v>
      </c>
      <c r="NU296" s="55">
        <f t="shared" si="351"/>
        <v>13</v>
      </c>
      <c r="NV296" s="55">
        <f t="shared" si="351"/>
        <v>12</v>
      </c>
      <c r="NW296" s="55">
        <f t="shared" si="351"/>
        <v>15</v>
      </c>
      <c r="NX296" s="55">
        <f t="shared" si="351"/>
        <v>11</v>
      </c>
      <c r="NY296" s="55">
        <f t="shared" si="351"/>
        <v>12</v>
      </c>
      <c r="NZ296" s="55">
        <f t="shared" si="351"/>
        <v>26</v>
      </c>
      <c r="OA296" s="55">
        <f t="shared" si="351"/>
        <v>19</v>
      </c>
      <c r="OB296" s="55">
        <f t="shared" si="351"/>
        <v>10</v>
      </c>
      <c r="OC296" s="55">
        <f t="shared" si="351"/>
        <v>11</v>
      </c>
      <c r="OD296" s="55">
        <f t="shared" si="351"/>
        <v>10</v>
      </c>
      <c r="OE296" s="55">
        <f t="shared" si="351"/>
        <v>9</v>
      </c>
      <c r="OF296" s="55">
        <f t="shared" si="351"/>
        <v>17</v>
      </c>
      <c r="OG296" s="55">
        <f t="shared" si="351"/>
        <v>16</v>
      </c>
      <c r="OH296" s="55" t="str">
        <f t="shared" si="351"/>
        <v xml:space="preserve"> </v>
      </c>
      <c r="OI296" s="55" t="str">
        <f t="shared" si="351"/>
        <v xml:space="preserve"> </v>
      </c>
      <c r="OJ296" s="55" t="str">
        <f t="shared" si="351"/>
        <v xml:space="preserve"> </v>
      </c>
      <c r="OK296" s="55" t="str">
        <f t="shared" si="351"/>
        <v xml:space="preserve"> </v>
      </c>
      <c r="OL296" s="55" t="str">
        <f t="shared" si="351"/>
        <v xml:space="preserve"> </v>
      </c>
      <c r="OM296" s="55" t="str">
        <f t="shared" si="351"/>
        <v xml:space="preserve"> </v>
      </c>
      <c r="ON296" s="55" t="str">
        <f>IF(COUNTA(ON4:ON295)=0," ",COUNTA(ON4:ON183)+4*COUNTA(ON184:ON199)+2*COUNTA(ON200:ON263)+COUNTA(ON264:ON294))</f>
        <v xml:space="preserve"> </v>
      </c>
      <c r="OO296" s="55" t="str">
        <f>IF(COUNTA(OO4:OO295)=0," ",COUNTA(OO4:OO183)+4*COUNTA(OO184:OO199)+2*COUNTA(OO200:OO263)+COUNTA(OO264:OO294))</f>
        <v xml:space="preserve"> </v>
      </c>
    </row>
    <row r="297" spans="1:405" ht="63.75" x14ac:dyDescent="0.2">
      <c r="FI297" s="77" t="s">
        <v>121</v>
      </c>
      <c r="FK297" s="77" t="s">
        <v>121</v>
      </c>
      <c r="FZ297" s="34" t="s">
        <v>158</v>
      </c>
      <c r="GC297" s="34" t="s">
        <v>150</v>
      </c>
      <c r="GE297" s="34" t="s">
        <v>150</v>
      </c>
      <c r="JB297" s="197" t="s">
        <v>268</v>
      </c>
      <c r="JW297" s="35" t="s">
        <v>290</v>
      </c>
    </row>
  </sheetData>
  <sortState ref="A262:OO291">
    <sortCondition ref="V262:V291"/>
  </sortState>
  <phoneticPr fontId="0" type="noConversion"/>
  <conditionalFormatting sqref="Y202:IZ202 JG202:LH202 LK202:OO202">
    <cfRule type="cellIs" dxfId="386" priority="449" stopIfTrue="1" operator="equal">
      <formula>IF(Y202:Y432&gt;0,SMALL(Y$4:Y$295,1),4)</formula>
    </cfRule>
    <cfRule type="cellIs" dxfId="385" priority="450" stopIfTrue="1" operator="equal">
      <formula>IF(Y202:Y432&gt;0,SMALL(Y$4:Y$295,2),4)</formula>
    </cfRule>
    <cfRule type="cellIs" dxfId="384" priority="451" stopIfTrue="1" operator="equal">
      <formula>IF(Y202:Y432&gt;0,SMALL(Y$4:Y$295,3),4)</formula>
    </cfRule>
  </conditionalFormatting>
  <conditionalFormatting sqref="JA202:JE202">
    <cfRule type="cellIs" dxfId="383" priority="419" stopIfTrue="1" operator="equal">
      <formula>IF(JA202:JA432&gt;0,SMALL(JA$4:JA$295,1),4)</formula>
    </cfRule>
    <cfRule type="cellIs" dxfId="382" priority="420" stopIfTrue="1" operator="equal">
      <formula>IF(JA202:JA432&gt;0,SMALL(JA$4:JA$295,2),4)</formula>
    </cfRule>
    <cfRule type="cellIs" dxfId="381" priority="421" stopIfTrue="1" operator="equal">
      <formula>IF(JA202:JA432&gt;0,SMALL(JA$4:JA$295,3),4)</formula>
    </cfRule>
  </conditionalFormatting>
  <conditionalFormatting sqref="Y95:JE95 JG95:LH95 LK95:OO95">
    <cfRule type="cellIs" dxfId="380" priority="773" stopIfTrue="1" operator="equal">
      <formula>IF(Y95:Y380&gt;0,SMALL(Y$4:Y$295,1),4)</formula>
    </cfRule>
    <cfRule type="cellIs" dxfId="379" priority="774" stopIfTrue="1" operator="equal">
      <formula>IF(Y95:Y380&gt;0,SMALL(Y$4:Y$295,2),4)</formula>
    </cfRule>
    <cfRule type="cellIs" dxfId="378" priority="775" stopIfTrue="1" operator="equal">
      <formula>IF(Y95:Y380&gt;0,SMALL(Y$4:Y$295,3),4)</formula>
    </cfRule>
  </conditionalFormatting>
  <conditionalFormatting sqref="Y212:JE212 JG212:LH212 LK212:OO212">
    <cfRule type="cellIs" dxfId="377" priority="860" stopIfTrue="1" operator="equal">
      <formula>IF(Y212:Y437&gt;0,SMALL(Y$4:Y$295,1),4)</formula>
    </cfRule>
    <cfRule type="cellIs" dxfId="376" priority="861" stopIfTrue="1" operator="equal">
      <formula>IF(Y212:Y437&gt;0,SMALL(Y$4:Y$295,2),4)</formula>
    </cfRule>
    <cfRule type="cellIs" dxfId="375" priority="862" stopIfTrue="1" operator="equal">
      <formula>IF(Y212:Y437&gt;0,SMALL(Y$4:Y$295,3),4)</formula>
    </cfRule>
  </conditionalFormatting>
  <conditionalFormatting sqref="JF202">
    <cfRule type="cellIs" dxfId="374" priority="374" stopIfTrue="1" operator="equal">
      <formula>IF(JF202:JF432&gt;0,SMALL(JF$4:JF$295,1),4)</formula>
    </cfRule>
    <cfRule type="cellIs" dxfId="373" priority="375" stopIfTrue="1" operator="equal">
      <formula>IF(JF202:JF432&gt;0,SMALL(JF$4:JF$295,2),4)</formula>
    </cfRule>
    <cfRule type="cellIs" dxfId="372" priority="376" stopIfTrue="1" operator="equal">
      <formula>IF(JF202:JF432&gt;0,SMALL(JF$4:JF$295,3),4)</formula>
    </cfRule>
  </conditionalFormatting>
  <conditionalFormatting sqref="JF95">
    <cfRule type="cellIs" dxfId="371" priority="380" stopIfTrue="1" operator="equal">
      <formula>IF(JF95:JF380&gt;0,SMALL(JF$4:JF$295,1),4)</formula>
    </cfRule>
    <cfRule type="cellIs" dxfId="370" priority="381" stopIfTrue="1" operator="equal">
      <formula>IF(JF95:JF380&gt;0,SMALL(JF$4:JF$295,2),4)</formula>
    </cfRule>
    <cfRule type="cellIs" dxfId="369" priority="382" stopIfTrue="1" operator="equal">
      <formula>IF(JF95:JF380&gt;0,SMALL(JF$4:JF$295,3),4)</formula>
    </cfRule>
  </conditionalFormatting>
  <conditionalFormatting sqref="JF212">
    <cfRule type="cellIs" dxfId="368" priority="407" stopIfTrue="1" operator="equal">
      <formula>IF(JF212:JF437&gt;0,SMALL(JF$4:JF$295,1),4)</formula>
    </cfRule>
    <cfRule type="cellIs" dxfId="367" priority="408" stopIfTrue="1" operator="equal">
      <formula>IF(JF212:JF437&gt;0,SMALL(JF$4:JF$295,2),4)</formula>
    </cfRule>
    <cfRule type="cellIs" dxfId="366" priority="409" stopIfTrue="1" operator="equal">
      <formula>IF(JF212:JF437&gt;0,SMALL(JF$4:JF$295,3),4)</formula>
    </cfRule>
  </conditionalFormatting>
  <conditionalFormatting sqref="Y203:LH203 LK203:OO203">
    <cfRule type="cellIs" dxfId="365" priority="1559" stopIfTrue="1" operator="equal">
      <formula>IF(Y203:Y432&gt;0,SMALL(Y$4:Y$295,1),4)</formula>
    </cfRule>
    <cfRule type="cellIs" dxfId="364" priority="1560" stopIfTrue="1" operator="equal">
      <formula>IF(Y203:Y432&gt;0,SMALL(Y$4:Y$295,2),4)</formula>
    </cfRule>
    <cfRule type="cellIs" dxfId="363" priority="1561" stopIfTrue="1" operator="equal">
      <formula>IF(Y203:Y432&gt;0,SMALL(Y$4:Y$295,3),4)</formula>
    </cfRule>
  </conditionalFormatting>
  <conditionalFormatting sqref="Y205:LH205 LK204:OO205">
    <cfRule type="cellIs" dxfId="362" priority="1562" stopIfTrue="1" operator="equal">
      <formula>IF(Y204:Y432&gt;0,SMALL(Y$4:Y$295,1),4)</formula>
    </cfRule>
    <cfRule type="cellIs" dxfId="361" priority="1563" stopIfTrue="1" operator="equal">
      <formula>IF(Y204:Y432&gt;0,SMALL(Y$4:Y$295,2),4)</formula>
    </cfRule>
    <cfRule type="cellIs" dxfId="360" priority="1564" stopIfTrue="1" operator="equal">
      <formula>IF(Y204:Y432&gt;0,SMALL(Y$4:Y$295,3),4)</formula>
    </cfRule>
  </conditionalFormatting>
  <conditionalFormatting sqref="Y204:LH204">
    <cfRule type="cellIs" dxfId="359" priority="371" stopIfTrue="1" operator="equal">
      <formula>IF(Y204:Y432&gt;0,SMALL(Y$4:Y$295,1),4)</formula>
    </cfRule>
    <cfRule type="cellIs" dxfId="358" priority="372" stopIfTrue="1" operator="equal">
      <formula>IF(Y204:Y432&gt;0,SMALL(Y$4:Y$295,2),4)</formula>
    </cfRule>
    <cfRule type="cellIs" dxfId="357" priority="373" stopIfTrue="1" operator="equal">
      <formula>IF(Y204:Y432&gt;0,SMALL(Y$4:Y$295,3),4)</formula>
    </cfRule>
  </conditionalFormatting>
  <conditionalFormatting sqref="Y263:LH263 LK262:OO263">
    <cfRule type="cellIs" dxfId="356" priority="1958" stopIfTrue="1" operator="equal">
      <formula>IF(Y262:Y462&gt;0,SMALL(Y$4:Y$295,1),4)</formula>
    </cfRule>
    <cfRule type="cellIs" dxfId="355" priority="1959" stopIfTrue="1" operator="equal">
      <formula>IF(Y262:Y462&gt;0,SMALL(Y$4:Y$295,2),4)</formula>
    </cfRule>
    <cfRule type="cellIs" dxfId="354" priority="1960" stopIfTrue="1" operator="equal">
      <formula>IF(Y262:Y462&gt;0,SMALL(Y$4:Y$295,3),4)</formula>
    </cfRule>
  </conditionalFormatting>
  <conditionalFormatting sqref="Y170:LH170 LK170:OO170">
    <cfRule type="cellIs" dxfId="353" priority="2156" stopIfTrue="1" operator="equal">
      <formula>IF(Y170:Y416&gt;0,SMALL(Y$4:Y$295,1),4)</formula>
    </cfRule>
    <cfRule type="cellIs" dxfId="352" priority="2157" stopIfTrue="1" operator="equal">
      <formula>IF(Y170:Y416&gt;0,SMALL(Y$4:Y$295,2),4)</formula>
    </cfRule>
    <cfRule type="cellIs" dxfId="351" priority="2158" stopIfTrue="1" operator="equal">
      <formula>IF(Y170:Y416&gt;0,SMALL(Y$4:Y$295,3),4)</formula>
    </cfRule>
  </conditionalFormatting>
  <conditionalFormatting sqref="Y262:LH262">
    <cfRule type="cellIs" dxfId="350" priority="359" stopIfTrue="1" operator="equal">
      <formula>IF(Y262:Y462&gt;0,SMALL(Y$4:Y$295,1),4)</formula>
    </cfRule>
    <cfRule type="cellIs" dxfId="349" priority="360" stopIfTrue="1" operator="equal">
      <formula>IF(Y262:Y462&gt;0,SMALL(Y$4:Y$295,2),4)</formula>
    </cfRule>
    <cfRule type="cellIs" dxfId="348" priority="361" stopIfTrue="1" operator="equal">
      <formula>IF(Y262:Y462&gt;0,SMALL(Y$4:Y$295,3),4)</formula>
    </cfRule>
  </conditionalFormatting>
  <conditionalFormatting sqref="Y254:LH254 LK254:OO254">
    <cfRule type="cellIs" dxfId="347" priority="3221" stopIfTrue="1" operator="equal">
      <formula>IF(Y254:Y460&gt;0,SMALL(Y$4:Y$295,1),4)</formula>
    </cfRule>
    <cfRule type="cellIs" dxfId="346" priority="3222" stopIfTrue="1" operator="equal">
      <formula>IF(Y254:Y460&gt;0,SMALL(Y$4:Y$295,2),4)</formula>
    </cfRule>
    <cfRule type="cellIs" dxfId="345" priority="3223" stopIfTrue="1" operator="equal">
      <formula>IF(Y254:Y460&gt;0,SMALL(Y$4:Y$295,3),4)</formula>
    </cfRule>
  </conditionalFormatting>
  <conditionalFormatting sqref="Y189:LH189 LK189:OO189">
    <cfRule type="cellIs" dxfId="344" priority="4733" stopIfTrue="1" operator="equal">
      <formula>IF(Y189:Y427&gt;0,SMALL(Y$4:Y$295,1),4)</formula>
    </cfRule>
    <cfRule type="cellIs" dxfId="343" priority="4734" stopIfTrue="1" operator="equal">
      <formula>IF(Y189:Y427&gt;0,SMALL(Y$4:Y$295,2),4)</formula>
    </cfRule>
    <cfRule type="cellIs" dxfId="342" priority="4735" stopIfTrue="1" operator="equal">
      <formula>IF(Y189:Y427&gt;0,SMALL(Y$4:Y$295,3),4)</formula>
    </cfRule>
  </conditionalFormatting>
  <conditionalFormatting sqref="A4">
    <cfRule type="iconSet" priority="352">
      <iconSet iconSet="3Symbols">
        <cfvo type="percent" val="0"/>
        <cfvo type="percent" val="33"/>
        <cfvo type="percent" val="67"/>
      </iconSet>
    </cfRule>
  </conditionalFormatting>
  <conditionalFormatting sqref="LI202">
    <cfRule type="cellIs" dxfId="341" priority="241" stopIfTrue="1" operator="equal">
      <formula>IF(LI202:LI432&gt;0,SMALL(LI$4:LI$295,1),4)</formula>
    </cfRule>
    <cfRule type="cellIs" dxfId="340" priority="242" stopIfTrue="1" operator="equal">
      <formula>IF(LI202:LI432&gt;0,SMALL(LI$4:LI$295,2),4)</formula>
    </cfRule>
    <cfRule type="cellIs" dxfId="339" priority="243" stopIfTrue="1" operator="equal">
      <formula>IF(LI202:LI432&gt;0,SMALL(LI$4:LI$295,3),4)</formula>
    </cfRule>
  </conditionalFormatting>
  <conditionalFormatting sqref="LI95">
    <cfRule type="cellIs" dxfId="338" priority="244" stopIfTrue="1" operator="equal">
      <formula>IF(LI95:LI380&gt;0,SMALL(LI$4:LI$295,1),4)</formula>
    </cfRule>
    <cfRule type="cellIs" dxfId="337" priority="245" stopIfTrue="1" operator="equal">
      <formula>IF(LI95:LI380&gt;0,SMALL(LI$4:LI$295,2),4)</formula>
    </cfRule>
    <cfRule type="cellIs" dxfId="336" priority="246" stopIfTrue="1" operator="equal">
      <formula>IF(LI95:LI380&gt;0,SMALL(LI$4:LI$295,3),4)</formula>
    </cfRule>
  </conditionalFormatting>
  <conditionalFormatting sqref="LI212">
    <cfRule type="cellIs" dxfId="335" priority="247" stopIfTrue="1" operator="equal">
      <formula>IF(LI212:LI437&gt;0,SMALL(LI$4:LI$295,1),4)</formula>
    </cfRule>
    <cfRule type="cellIs" dxfId="334" priority="248" stopIfTrue="1" operator="equal">
      <formula>IF(LI212:LI437&gt;0,SMALL(LI$4:LI$295,2),4)</formula>
    </cfRule>
    <cfRule type="cellIs" dxfId="333" priority="249" stopIfTrue="1" operator="equal">
      <formula>IF(LI212:LI437&gt;0,SMALL(LI$4:LI$295,3),4)</formula>
    </cfRule>
  </conditionalFormatting>
  <conditionalFormatting sqref="LI203">
    <cfRule type="cellIs" dxfId="332" priority="250" stopIfTrue="1" operator="equal">
      <formula>IF(LI203:LI432&gt;0,SMALL(LI$4:LI$295,1),4)</formula>
    </cfRule>
    <cfRule type="cellIs" dxfId="331" priority="251" stopIfTrue="1" operator="equal">
      <formula>IF(LI203:LI432&gt;0,SMALL(LI$4:LI$295,2),4)</formula>
    </cfRule>
    <cfRule type="cellIs" dxfId="330" priority="252" stopIfTrue="1" operator="equal">
      <formula>IF(LI203:LI432&gt;0,SMALL(LI$4:LI$295,3),4)</formula>
    </cfRule>
  </conditionalFormatting>
  <conditionalFormatting sqref="LI205">
    <cfRule type="cellIs" dxfId="329" priority="253" stopIfTrue="1" operator="equal">
      <formula>IF(LI205:LI433&gt;0,SMALL(LI$4:LI$295,1),4)</formula>
    </cfRule>
    <cfRule type="cellIs" dxfId="328" priority="254" stopIfTrue="1" operator="equal">
      <formula>IF(LI205:LI433&gt;0,SMALL(LI$4:LI$295,2),4)</formula>
    </cfRule>
    <cfRule type="cellIs" dxfId="327" priority="255" stopIfTrue="1" operator="equal">
      <formula>IF(LI205:LI433&gt;0,SMALL(LI$4:LI$295,3),4)</formula>
    </cfRule>
  </conditionalFormatting>
  <conditionalFormatting sqref="LI204">
    <cfRule type="cellIs" dxfId="326" priority="238" stopIfTrue="1" operator="equal">
      <formula>IF(LI204:LI432&gt;0,SMALL(LI$4:LI$295,1),4)</formula>
    </cfRule>
    <cfRule type="cellIs" dxfId="325" priority="239" stopIfTrue="1" operator="equal">
      <formula>IF(LI204:LI432&gt;0,SMALL(LI$4:LI$295,2),4)</formula>
    </cfRule>
    <cfRule type="cellIs" dxfId="324" priority="240" stopIfTrue="1" operator="equal">
      <formula>IF(LI204:LI432&gt;0,SMALL(LI$4:LI$295,3),4)</formula>
    </cfRule>
  </conditionalFormatting>
  <conditionalFormatting sqref="LI263">
    <cfRule type="cellIs" dxfId="323" priority="256" stopIfTrue="1" operator="equal">
      <formula>IF(LI263:LI463&gt;0,SMALL(LI$4:LI$295,1),4)</formula>
    </cfRule>
    <cfRule type="cellIs" dxfId="322" priority="257" stopIfTrue="1" operator="equal">
      <formula>IF(LI263:LI463&gt;0,SMALL(LI$4:LI$295,2),4)</formula>
    </cfRule>
    <cfRule type="cellIs" dxfId="321" priority="258" stopIfTrue="1" operator="equal">
      <formula>IF(LI263:LI463&gt;0,SMALL(LI$4:LI$295,3),4)</formula>
    </cfRule>
  </conditionalFormatting>
  <conditionalFormatting sqref="LI170">
    <cfRule type="cellIs" dxfId="320" priority="259" stopIfTrue="1" operator="equal">
      <formula>IF(LI170:LI416&gt;0,SMALL(LI$4:LI$295,1),4)</formula>
    </cfRule>
    <cfRule type="cellIs" dxfId="319" priority="260" stopIfTrue="1" operator="equal">
      <formula>IF(LI170:LI416&gt;0,SMALL(LI$4:LI$295,2),4)</formula>
    </cfRule>
    <cfRule type="cellIs" dxfId="318" priority="261" stopIfTrue="1" operator="equal">
      <formula>IF(LI170:LI416&gt;0,SMALL(LI$4:LI$295,3),4)</formula>
    </cfRule>
  </conditionalFormatting>
  <conditionalFormatting sqref="LI262">
    <cfRule type="cellIs" dxfId="317" priority="235" stopIfTrue="1" operator="equal">
      <formula>IF(LI262:LI462&gt;0,SMALL(LI$4:LI$295,1),4)</formula>
    </cfRule>
    <cfRule type="cellIs" dxfId="316" priority="236" stopIfTrue="1" operator="equal">
      <formula>IF(LI262:LI462&gt;0,SMALL(LI$4:LI$295,2),4)</formula>
    </cfRule>
    <cfRule type="cellIs" dxfId="315" priority="237" stopIfTrue="1" operator="equal">
      <formula>IF(LI262:LI462&gt;0,SMALL(LI$4:LI$295,3),4)</formula>
    </cfRule>
  </conditionalFormatting>
  <conditionalFormatting sqref="LI254">
    <cfRule type="cellIs" dxfId="314" priority="262" stopIfTrue="1" operator="equal">
      <formula>IF(LI254:LI460&gt;0,SMALL(LI$4:LI$295,1),4)</formula>
    </cfRule>
    <cfRule type="cellIs" dxfId="313" priority="263" stopIfTrue="1" operator="equal">
      <formula>IF(LI254:LI460&gt;0,SMALL(LI$4:LI$295,2),4)</formula>
    </cfRule>
    <cfRule type="cellIs" dxfId="312" priority="264" stopIfTrue="1" operator="equal">
      <formula>IF(LI254:LI460&gt;0,SMALL(LI$4:LI$295,3),4)</formula>
    </cfRule>
  </conditionalFormatting>
  <conditionalFormatting sqref="LI189">
    <cfRule type="cellIs" dxfId="311" priority="322" stopIfTrue="1" operator="equal">
      <formula>IF(LI189:LI427&gt;0,SMALL(LI$4:LI$295,1),4)</formula>
    </cfRule>
    <cfRule type="cellIs" dxfId="310" priority="323" stopIfTrue="1" operator="equal">
      <formula>IF(LI189:LI427&gt;0,SMALL(LI$4:LI$295,2),4)</formula>
    </cfRule>
    <cfRule type="cellIs" dxfId="309" priority="324" stopIfTrue="1" operator="equal">
      <formula>IF(LI189:LI427&gt;0,SMALL(LI$4:LI$295,3),4)</formula>
    </cfRule>
  </conditionalFormatting>
  <conditionalFormatting sqref="LJ202">
    <cfRule type="cellIs" dxfId="308" priority="124" stopIfTrue="1" operator="equal">
      <formula>IF(LJ202:LJ432&gt;0,SMALL(LJ$4:LJ$295,1),4)</formula>
    </cfRule>
    <cfRule type="cellIs" dxfId="307" priority="125" stopIfTrue="1" operator="equal">
      <formula>IF(LJ202:LJ432&gt;0,SMALL(LJ$4:LJ$295,2),4)</formula>
    </cfRule>
    <cfRule type="cellIs" dxfId="306" priority="126" stopIfTrue="1" operator="equal">
      <formula>IF(LJ202:LJ432&gt;0,SMALL(LJ$4:LJ$295,3),4)</formula>
    </cfRule>
  </conditionalFormatting>
  <conditionalFormatting sqref="LJ95">
    <cfRule type="cellIs" dxfId="305" priority="127" stopIfTrue="1" operator="equal">
      <formula>IF(LJ95:LJ380&gt;0,SMALL(LJ$4:LJ$295,1),4)</formula>
    </cfRule>
    <cfRule type="cellIs" dxfId="304" priority="128" stopIfTrue="1" operator="equal">
      <formula>IF(LJ95:LJ380&gt;0,SMALL(LJ$4:LJ$295,2),4)</formula>
    </cfRule>
    <cfRule type="cellIs" dxfId="303" priority="129" stopIfTrue="1" operator="equal">
      <formula>IF(LJ95:LJ380&gt;0,SMALL(LJ$4:LJ$295,3),4)</formula>
    </cfRule>
  </conditionalFormatting>
  <conditionalFormatting sqref="LJ212">
    <cfRule type="cellIs" dxfId="302" priority="130" stopIfTrue="1" operator="equal">
      <formula>IF(LJ212:LJ437&gt;0,SMALL(LJ$4:LJ$295,1),4)</formula>
    </cfRule>
    <cfRule type="cellIs" dxfId="301" priority="131" stopIfTrue="1" operator="equal">
      <formula>IF(LJ212:LJ437&gt;0,SMALL(LJ$4:LJ$295,2),4)</formula>
    </cfRule>
    <cfRule type="cellIs" dxfId="300" priority="132" stopIfTrue="1" operator="equal">
      <formula>IF(LJ212:LJ437&gt;0,SMALL(LJ$4:LJ$295,3),4)</formula>
    </cfRule>
  </conditionalFormatting>
  <conditionalFormatting sqref="LJ203">
    <cfRule type="cellIs" dxfId="299" priority="133" stopIfTrue="1" operator="equal">
      <formula>IF(LJ203:LJ432&gt;0,SMALL(LJ$4:LJ$295,1),4)</formula>
    </cfRule>
    <cfRule type="cellIs" dxfId="298" priority="134" stopIfTrue="1" operator="equal">
      <formula>IF(LJ203:LJ432&gt;0,SMALL(LJ$4:LJ$295,2),4)</formula>
    </cfRule>
    <cfRule type="cellIs" dxfId="297" priority="135" stopIfTrue="1" operator="equal">
      <formula>IF(LJ203:LJ432&gt;0,SMALL(LJ$4:LJ$295,3),4)</formula>
    </cfRule>
  </conditionalFormatting>
  <conditionalFormatting sqref="LJ205">
    <cfRule type="cellIs" dxfId="296" priority="136" stopIfTrue="1" operator="equal">
      <formula>IF(LJ205:LJ433&gt;0,SMALL(LJ$4:LJ$295,1),4)</formula>
    </cfRule>
    <cfRule type="cellIs" dxfId="295" priority="137" stopIfTrue="1" operator="equal">
      <formula>IF(LJ205:LJ433&gt;0,SMALL(LJ$4:LJ$295,2),4)</formula>
    </cfRule>
    <cfRule type="cellIs" dxfId="294" priority="138" stopIfTrue="1" operator="equal">
      <formula>IF(LJ205:LJ433&gt;0,SMALL(LJ$4:LJ$295,3),4)</formula>
    </cfRule>
  </conditionalFormatting>
  <conditionalFormatting sqref="LJ204">
    <cfRule type="cellIs" dxfId="293" priority="121" stopIfTrue="1" operator="equal">
      <formula>IF(LJ204:LJ432&gt;0,SMALL(LJ$4:LJ$295,1),4)</formula>
    </cfRule>
    <cfRule type="cellIs" dxfId="292" priority="122" stopIfTrue="1" operator="equal">
      <formula>IF(LJ204:LJ432&gt;0,SMALL(LJ$4:LJ$295,2),4)</formula>
    </cfRule>
    <cfRule type="cellIs" dxfId="291" priority="123" stopIfTrue="1" operator="equal">
      <formula>IF(LJ204:LJ432&gt;0,SMALL(LJ$4:LJ$295,3),4)</formula>
    </cfRule>
  </conditionalFormatting>
  <conditionalFormatting sqref="LJ263">
    <cfRule type="cellIs" dxfId="290" priority="139" stopIfTrue="1" operator="equal">
      <formula>IF(LJ263:LJ463&gt;0,SMALL(LJ$4:LJ$295,1),4)</formula>
    </cfRule>
    <cfRule type="cellIs" dxfId="289" priority="140" stopIfTrue="1" operator="equal">
      <formula>IF(LJ263:LJ463&gt;0,SMALL(LJ$4:LJ$295,2),4)</formula>
    </cfRule>
    <cfRule type="cellIs" dxfId="288" priority="141" stopIfTrue="1" operator="equal">
      <formula>IF(LJ263:LJ463&gt;0,SMALL(LJ$4:LJ$295,3),4)</formula>
    </cfRule>
  </conditionalFormatting>
  <conditionalFormatting sqref="LJ170">
    <cfRule type="cellIs" dxfId="287" priority="142" stopIfTrue="1" operator="equal">
      <formula>IF(LJ170:LJ416&gt;0,SMALL(LJ$4:LJ$295,1),4)</formula>
    </cfRule>
    <cfRule type="cellIs" dxfId="286" priority="143" stopIfTrue="1" operator="equal">
      <formula>IF(LJ170:LJ416&gt;0,SMALL(LJ$4:LJ$295,2),4)</formula>
    </cfRule>
    <cfRule type="cellIs" dxfId="285" priority="144" stopIfTrue="1" operator="equal">
      <formula>IF(LJ170:LJ416&gt;0,SMALL(LJ$4:LJ$295,3),4)</formula>
    </cfRule>
  </conditionalFormatting>
  <conditionalFormatting sqref="LJ262">
    <cfRule type="cellIs" dxfId="284" priority="118" stopIfTrue="1" operator="equal">
      <formula>IF(LJ262:LJ462&gt;0,SMALL(LJ$4:LJ$295,1),4)</formula>
    </cfRule>
    <cfRule type="cellIs" dxfId="283" priority="119" stopIfTrue="1" operator="equal">
      <formula>IF(LJ262:LJ462&gt;0,SMALL(LJ$4:LJ$295,2),4)</formula>
    </cfRule>
    <cfRule type="cellIs" dxfId="282" priority="120" stopIfTrue="1" operator="equal">
      <formula>IF(LJ262:LJ462&gt;0,SMALL(LJ$4:LJ$295,3),4)</formula>
    </cfRule>
  </conditionalFormatting>
  <conditionalFormatting sqref="LJ254">
    <cfRule type="cellIs" dxfId="281" priority="145" stopIfTrue="1" operator="equal">
      <formula>IF(LJ254:LJ460&gt;0,SMALL(LJ$4:LJ$295,1),4)</formula>
    </cfRule>
    <cfRule type="cellIs" dxfId="280" priority="146" stopIfTrue="1" operator="equal">
      <formula>IF(LJ254:LJ460&gt;0,SMALL(LJ$4:LJ$295,2),4)</formula>
    </cfRule>
    <cfRule type="cellIs" dxfId="279" priority="147" stopIfTrue="1" operator="equal">
      <formula>IF(LJ254:LJ460&gt;0,SMALL(LJ$4:LJ$295,3),4)</formula>
    </cfRule>
  </conditionalFormatting>
  <conditionalFormatting sqref="LJ189">
    <cfRule type="cellIs" dxfId="278" priority="205" stopIfTrue="1" operator="equal">
      <formula>IF(LJ189:LJ427&gt;0,SMALL(LJ$4:LJ$295,1),4)</formula>
    </cfRule>
    <cfRule type="cellIs" dxfId="277" priority="206" stopIfTrue="1" operator="equal">
      <formula>IF(LJ189:LJ427&gt;0,SMALL(LJ$4:LJ$295,2),4)</formula>
    </cfRule>
    <cfRule type="cellIs" dxfId="276" priority="207" stopIfTrue="1" operator="equal">
      <formula>IF(LJ189:LJ427&gt;0,SMALL(LJ$4:LJ$295,3),4)</formula>
    </cfRule>
  </conditionalFormatting>
  <conditionalFormatting sqref="Y278:OO278">
    <cfRule type="cellIs" dxfId="275" priority="5015" stopIfTrue="1" operator="equal">
      <formula>IF(Y278:Y474&gt;0,SMALL(Y$4:Y$295,1),4)</formula>
    </cfRule>
    <cfRule type="cellIs" dxfId="274" priority="5016" stopIfTrue="1" operator="equal">
      <formula>IF(Y278:Y474&gt;0,SMALL(Y$4:Y$295,2),4)</formula>
    </cfRule>
    <cfRule type="cellIs" dxfId="273" priority="5017" stopIfTrue="1" operator="equal">
      <formula>IF(Y278:Y474&gt;0,SMALL(Y$4:Y$295,3),4)</formula>
    </cfRule>
  </conditionalFormatting>
  <conditionalFormatting sqref="Y140:OO140">
    <cfRule type="cellIs" dxfId="272" priority="6224" stopIfTrue="1" operator="equal">
      <formula>IF(Y140:Y392&gt;0,SMALL(Y$4:Y$295,1),4)</formula>
    </cfRule>
    <cfRule type="cellIs" dxfId="271" priority="6225" stopIfTrue="1" operator="equal">
      <formula>IF(Y140:Y392&gt;0,SMALL(Y$4:Y$295,2),4)</formula>
    </cfRule>
    <cfRule type="cellIs" dxfId="270" priority="6226" stopIfTrue="1" operator="equal">
      <formula>IF(Y140:Y392&gt;0,SMALL(Y$4:Y$295,3),4)</formula>
    </cfRule>
  </conditionalFormatting>
  <conditionalFormatting sqref="Y231:OO231">
    <cfRule type="cellIs" dxfId="269" priority="6380" stopIfTrue="1" operator="equal">
      <formula>IF(Y231:Y443&gt;0,SMALL(Y$4:Y$295,1),4)</formula>
    </cfRule>
    <cfRule type="cellIs" dxfId="268" priority="6381" stopIfTrue="1" operator="equal">
      <formula>IF(Y231:Y443&gt;0,SMALL(Y$4:Y$295,2),4)</formula>
    </cfRule>
    <cfRule type="cellIs" dxfId="267" priority="6382" stopIfTrue="1" operator="equal">
      <formula>IF(Y231:Y443&gt;0,SMALL(Y$4:Y$295,3),4)</formula>
    </cfRule>
  </conditionalFormatting>
  <conditionalFormatting sqref="Y230:OO230">
    <cfRule type="cellIs" dxfId="266" priority="112" stopIfTrue="1" operator="equal">
      <formula>IF(Y230:Y442&gt;0,SMALL(Y$4:Y$295,1),4)</formula>
    </cfRule>
    <cfRule type="cellIs" dxfId="265" priority="113" stopIfTrue="1" operator="equal">
      <formula>IF(Y230:Y442&gt;0,SMALL(Y$4:Y$295,2),4)</formula>
    </cfRule>
    <cfRule type="cellIs" dxfId="264" priority="114" stopIfTrue="1" operator="equal">
      <formula>IF(Y230:Y442&gt;0,SMALL(Y$4:Y$295,3),4)</formula>
    </cfRule>
  </conditionalFormatting>
  <conditionalFormatting sqref="Y287:OO287">
    <cfRule type="cellIs" dxfId="263" priority="6680" stopIfTrue="1" operator="equal">
      <formula>IF(Y287:Y479&gt;0,SMALL(Y$4:Y$295,1),4)</formula>
    </cfRule>
    <cfRule type="cellIs" dxfId="262" priority="6681" stopIfTrue="1" operator="equal">
      <formula>IF(Y287:Y479&gt;0,SMALL(Y$4:Y$295,2),4)</formula>
    </cfRule>
    <cfRule type="cellIs" dxfId="261" priority="6682" stopIfTrue="1" operator="equal">
      <formula>IF(Y287:Y479&gt;0,SMALL(Y$4:Y$295,3),4)</formula>
    </cfRule>
  </conditionalFormatting>
  <conditionalFormatting sqref="Y286:OO286">
    <cfRule type="cellIs" dxfId="260" priority="109" stopIfTrue="1" operator="equal">
      <formula>IF(Y286:Y478&gt;0,SMALL(Y$4:Y$295,1),4)</formula>
    </cfRule>
    <cfRule type="cellIs" dxfId="259" priority="110" stopIfTrue="1" operator="equal">
      <formula>IF(Y286:Y478&gt;0,SMALL(Y$4:Y$295,2),4)</formula>
    </cfRule>
    <cfRule type="cellIs" dxfId="258" priority="111" stopIfTrue="1" operator="equal">
      <formula>IF(Y286:Y478&gt;0,SMALL(Y$4:Y$295,3),4)</formula>
    </cfRule>
  </conditionalFormatting>
  <conditionalFormatting sqref="Y183:OO183">
    <cfRule type="cellIs" dxfId="257" priority="6782" stopIfTrue="1" operator="equal">
      <formula>IF(Y183:Y424&gt;0,SMALL(Y$4:Y$295,1),4)</formula>
    </cfRule>
    <cfRule type="cellIs" dxfId="256" priority="6783" stopIfTrue="1" operator="equal">
      <formula>IF(Y183:Y424&gt;0,SMALL(Y$4:Y$295,2),4)</formula>
    </cfRule>
    <cfRule type="cellIs" dxfId="255" priority="6784" stopIfTrue="1" operator="equal">
      <formula>IF(Y183:Y424&gt;0,SMALL(Y$4:Y$295,3),4)</formula>
    </cfRule>
  </conditionalFormatting>
  <conditionalFormatting sqref="Y184:OO184">
    <cfRule type="cellIs" dxfId="254" priority="106" stopIfTrue="1" operator="equal">
      <formula>IF(Y184:Y424&gt;0,SMALL(Y$4:Y$295,1),4)</formula>
    </cfRule>
    <cfRule type="cellIs" dxfId="253" priority="107" stopIfTrue="1" operator="equal">
      <formula>IF(Y184:Y424&gt;0,SMALL(Y$4:Y$295,2),4)</formula>
    </cfRule>
    <cfRule type="cellIs" dxfId="252" priority="108" stopIfTrue="1" operator="equal">
      <formula>IF(Y184:Y424&gt;0,SMALL(Y$4:Y$295,3),4)</formula>
    </cfRule>
  </conditionalFormatting>
  <conditionalFormatting sqref="Y139:OO139">
    <cfRule type="cellIs" dxfId="251" priority="91" stopIfTrue="1" operator="equal">
      <formula>IF(Y139:Y391&gt;0,SMALL(Y$4:Y$295,1),4)</formula>
    </cfRule>
    <cfRule type="cellIs" dxfId="250" priority="92" stopIfTrue="1" operator="equal">
      <formula>IF(Y139:Y391&gt;0,SMALL(Y$4:Y$295,2),4)</formula>
    </cfRule>
    <cfRule type="cellIs" dxfId="249" priority="93" stopIfTrue="1" operator="equal">
      <formula>IF(Y139:Y391&gt;0,SMALL(Y$4:Y$295,3),4)</formula>
    </cfRule>
  </conditionalFormatting>
  <conditionalFormatting sqref="Y288:OO288">
    <cfRule type="cellIs" dxfId="248" priority="7721" stopIfTrue="1" operator="equal">
      <formula>IF(Y288:Y478&gt;0,SMALL(Y$4:Y$295,1),4)</formula>
    </cfRule>
    <cfRule type="cellIs" dxfId="247" priority="7722" stopIfTrue="1" operator="equal">
      <formula>IF(Y288:Y478&gt;0,SMALL(Y$4:Y$295,2),4)</formula>
    </cfRule>
    <cfRule type="cellIs" dxfId="246" priority="7723" stopIfTrue="1" operator="equal">
      <formula>IF(Y288:Y478&gt;0,SMALL(Y$4:Y$295,3),4)</formula>
    </cfRule>
  </conditionalFormatting>
  <conditionalFormatting sqref="Y115:OO115">
    <cfRule type="cellIs" dxfId="245" priority="8036" stopIfTrue="1" operator="equal">
      <formula>IF(Y115:Y383&gt;0,SMALL(Y$4:Y$295,1),4)</formula>
    </cfRule>
    <cfRule type="cellIs" dxfId="244" priority="8037" stopIfTrue="1" operator="equal">
      <formula>IF(Y115:Y383&gt;0,SMALL(Y$4:Y$295,2),4)</formula>
    </cfRule>
    <cfRule type="cellIs" dxfId="243" priority="8038" stopIfTrue="1" operator="equal">
      <formula>IF(Y115:Y383&gt;0,SMALL(Y$4:Y$295,3),4)</formula>
    </cfRule>
  </conditionalFormatting>
  <conditionalFormatting sqref="Y116:OO116">
    <cfRule type="cellIs" dxfId="242" priority="85" stopIfTrue="1" operator="equal">
      <formula>IF(Y116:Y383&gt;0,SMALL(Y$4:Y$295,1),4)</formula>
    </cfRule>
    <cfRule type="cellIs" dxfId="241" priority="86" stopIfTrue="1" operator="equal">
      <formula>IF(Y116:Y383&gt;0,SMALL(Y$4:Y$295,2),4)</formula>
    </cfRule>
    <cfRule type="cellIs" dxfId="240" priority="87" stopIfTrue="1" operator="equal">
      <formula>IF(Y116:Y383&gt;0,SMALL(Y$4:Y$295,3),4)</formula>
    </cfRule>
  </conditionalFormatting>
  <conditionalFormatting sqref="Y291:OO291">
    <cfRule type="cellIs" dxfId="239" priority="8309" stopIfTrue="1" operator="equal">
      <formula>IF(Y291:Y478&gt;0,SMALL(Y$4:Y$295,1),4)</formula>
    </cfRule>
    <cfRule type="cellIs" dxfId="238" priority="8310" stopIfTrue="1" operator="equal">
      <formula>IF(Y291:Y478&gt;0,SMALL(Y$4:Y$295,2),4)</formula>
    </cfRule>
    <cfRule type="cellIs" dxfId="237" priority="8311" stopIfTrue="1" operator="equal">
      <formula>IF(Y291:Y478&gt;0,SMALL(Y$4:Y$295,3),4)</formula>
    </cfRule>
  </conditionalFormatting>
  <conditionalFormatting sqref="Y177:OO177">
    <cfRule type="cellIs" dxfId="236" priority="8927" stopIfTrue="1" operator="equal">
      <formula>IF(Y177:Y421&gt;0,SMALL(Y$4:Y$295,1),4)</formula>
    </cfRule>
    <cfRule type="cellIs" dxfId="235" priority="8928" stopIfTrue="1" operator="equal">
      <formula>IF(Y177:Y421&gt;0,SMALL(Y$4:Y$295,2),4)</formula>
    </cfRule>
    <cfRule type="cellIs" dxfId="234" priority="8929" stopIfTrue="1" operator="equal">
      <formula>IF(Y177:Y421&gt;0,SMALL(Y$4:Y$295,3),4)</formula>
    </cfRule>
  </conditionalFormatting>
  <conditionalFormatting sqref="Y215:OO215">
    <cfRule type="cellIs" dxfId="233" priority="9206" stopIfTrue="1" operator="equal">
      <formula>IF(Y215:Y437&gt;0,SMALL(Y$4:Y$295,1),4)</formula>
    </cfRule>
    <cfRule type="cellIs" dxfId="232" priority="9207" stopIfTrue="1" operator="equal">
      <formula>IF(Y215:Y437&gt;0,SMALL(Y$4:Y$295,2),4)</formula>
    </cfRule>
    <cfRule type="cellIs" dxfId="231" priority="9208" stopIfTrue="1" operator="equal">
      <formula>IF(Y215:Y437&gt;0,SMALL(Y$4:Y$295,3),4)</formula>
    </cfRule>
  </conditionalFormatting>
  <conditionalFormatting sqref="Y290:OO290">
    <cfRule type="cellIs" dxfId="230" priority="58" stopIfTrue="1" operator="equal">
      <formula>IF(Y290:Y477&gt;0,SMALL(Y$4:Y$295,1),4)</formula>
    </cfRule>
    <cfRule type="cellIs" dxfId="229" priority="59" stopIfTrue="1" operator="equal">
      <formula>IF(Y290:Y477&gt;0,SMALL(Y$4:Y$295,2),4)</formula>
    </cfRule>
    <cfRule type="cellIs" dxfId="228" priority="60" stopIfTrue="1" operator="equal">
      <formula>IF(Y290:Y477&gt;0,SMALL(Y$4:Y$295,3),4)</formula>
    </cfRule>
  </conditionalFormatting>
  <conditionalFormatting sqref="Y289:OO289">
    <cfRule type="cellIs" dxfId="227" priority="55" stopIfTrue="1" operator="equal">
      <formula>IF(Y289:Y476&gt;0,SMALL(Y$4:Y$295,1),4)</formula>
    </cfRule>
    <cfRule type="cellIs" dxfId="226" priority="56" stopIfTrue="1" operator="equal">
      <formula>IF(Y289:Y476&gt;0,SMALL(Y$4:Y$295,2),4)</formula>
    </cfRule>
    <cfRule type="cellIs" dxfId="225" priority="57" stopIfTrue="1" operator="equal">
      <formula>IF(Y289:Y476&gt;0,SMALL(Y$4:Y$295,3),4)</formula>
    </cfRule>
  </conditionalFormatting>
  <conditionalFormatting sqref="Y135:OO135">
    <cfRule type="cellIs" dxfId="224" priority="9998" stopIfTrue="1" operator="equal">
      <formula>IF(Y135:Y391&gt;0,SMALL(Y$4:Y$295,1),4)</formula>
    </cfRule>
    <cfRule type="cellIs" dxfId="223" priority="9999" stopIfTrue="1" operator="equal">
      <formula>IF(Y135:Y391&gt;0,SMALL(Y$4:Y$295,2),4)</formula>
    </cfRule>
    <cfRule type="cellIs" dxfId="222" priority="10000" stopIfTrue="1" operator="equal">
      <formula>IF(Y135:Y391&gt;0,SMALL(Y$4:Y$295,3),4)</formula>
    </cfRule>
  </conditionalFormatting>
  <conditionalFormatting sqref="Y138:OO138">
    <cfRule type="cellIs" dxfId="221" priority="10001" stopIfTrue="1" operator="equal">
      <formula>IF(Y138:Y392&gt;0,SMALL(Y$4:Y$295,1),4)</formula>
    </cfRule>
    <cfRule type="cellIs" dxfId="220" priority="10002" stopIfTrue="1" operator="equal">
      <formula>IF(Y138:Y392&gt;0,SMALL(Y$4:Y$295,2),4)</formula>
    </cfRule>
    <cfRule type="cellIs" dxfId="219" priority="10003" stopIfTrue="1" operator="equal">
      <formula>IF(Y138:Y392&gt;0,SMALL(Y$4:Y$295,3),4)</formula>
    </cfRule>
  </conditionalFormatting>
  <conditionalFormatting sqref="Y137:OO137">
    <cfRule type="cellIs" dxfId="218" priority="52" stopIfTrue="1" operator="equal">
      <formula>IF(Y137:Y391&gt;0,SMALL(Y$4:Y$295,1),4)</formula>
    </cfRule>
    <cfRule type="cellIs" dxfId="217" priority="53" stopIfTrue="1" operator="equal">
      <formula>IF(Y137:Y391&gt;0,SMALL(Y$4:Y$295,2),4)</formula>
    </cfRule>
    <cfRule type="cellIs" dxfId="216" priority="54" stopIfTrue="1" operator="equal">
      <formula>IF(Y137:Y391&gt;0,SMALL(Y$4:Y$295,3),4)</formula>
    </cfRule>
  </conditionalFormatting>
  <conditionalFormatting sqref="Y136:OO136">
    <cfRule type="cellIs" dxfId="215" priority="46" stopIfTrue="1" operator="equal">
      <formula>IF(Y136:Y390&gt;0,SMALL(Y$4:Y$295,1),4)</formula>
    </cfRule>
    <cfRule type="cellIs" dxfId="214" priority="47" stopIfTrue="1" operator="equal">
      <formula>IF(Y136:Y390&gt;0,SMALL(Y$4:Y$295,2),4)</formula>
    </cfRule>
    <cfRule type="cellIs" dxfId="213" priority="48" stopIfTrue="1" operator="equal">
      <formula>IF(Y136:Y390&gt;0,SMALL(Y$4:Y$295,3),4)</formula>
    </cfRule>
  </conditionalFormatting>
  <conditionalFormatting sqref="Y122:OO122">
    <cfRule type="cellIs" dxfId="212" priority="10550" stopIfTrue="1" operator="equal">
      <formula>IF(Y122:Y385&gt;0,SMALL(Y$4:Y$295,1),4)</formula>
    </cfRule>
    <cfRule type="cellIs" dxfId="211" priority="10551" stopIfTrue="1" operator="equal">
      <formula>IF(Y122:Y385&gt;0,SMALL(Y$4:Y$295,2),4)</formula>
    </cfRule>
    <cfRule type="cellIs" dxfId="210" priority="10552" stopIfTrue="1" operator="equal">
      <formula>IF(Y122:Y385&gt;0,SMALL(Y$4:Y$295,3),4)</formula>
    </cfRule>
  </conditionalFormatting>
  <conditionalFormatting sqref="Y250:OO250">
    <cfRule type="cellIs" dxfId="209" priority="10640" stopIfTrue="1" operator="equal">
      <formula>IF(Y250:Y459&gt;0,SMALL(Y$4:Y$295,1),4)</formula>
    </cfRule>
    <cfRule type="cellIs" dxfId="208" priority="10641" stopIfTrue="1" operator="equal">
      <formula>IF(Y250:Y459&gt;0,SMALL(Y$4:Y$295,2),4)</formula>
    </cfRule>
    <cfRule type="cellIs" dxfId="207" priority="10642" stopIfTrue="1" operator="equal">
      <formula>IF(Y250:Y459&gt;0,SMALL(Y$4:Y$295,3),4)</formula>
    </cfRule>
  </conditionalFormatting>
  <conditionalFormatting sqref="Y125:OO125">
    <cfRule type="cellIs" dxfId="206" priority="31" stopIfTrue="1" operator="equal">
      <formula>IF(Y125:Y385&gt;0,SMALL(Y$4:Y$295,1),4)</formula>
    </cfRule>
    <cfRule type="cellIs" dxfId="205" priority="32" stopIfTrue="1" operator="equal">
      <formula>IF(Y125:Y385&gt;0,SMALL(Y$4:Y$295,2),4)</formula>
    </cfRule>
    <cfRule type="cellIs" dxfId="204" priority="33" stopIfTrue="1" operator="equal">
      <formula>IF(Y125:Y385&gt;0,SMALL(Y$4:Y$295,3),4)</formula>
    </cfRule>
  </conditionalFormatting>
  <conditionalFormatting sqref="Y219:OO224">
    <cfRule type="cellIs" dxfId="203" priority="4" stopIfTrue="1" operator="equal">
      <formula>IF(Y219:Y434&gt;0,SMALL(Y$4:Y$295,1),4)</formula>
    </cfRule>
    <cfRule type="cellIs" dxfId="202" priority="5" stopIfTrue="1" operator="equal">
      <formula>IF(Y219:Y434&gt;0,SMALL(Y$4:Y$295,2),4)</formula>
    </cfRule>
    <cfRule type="cellIs" dxfId="201" priority="6" stopIfTrue="1" operator="equal">
      <formula>IF(Y219:Y434&gt;0,SMALL(Y$4:Y$295,3),4)</formula>
    </cfRule>
  </conditionalFormatting>
  <conditionalFormatting sqref="Y216:OO218">
    <cfRule type="cellIs" dxfId="200" priority="12491" stopIfTrue="1" operator="equal">
      <formula>IF(Y216:Y432&gt;0,SMALL(Y$4:Y$295,1),4)</formula>
    </cfRule>
    <cfRule type="cellIs" dxfId="199" priority="12492" stopIfTrue="1" operator="equal">
      <formula>IF(Y216:Y432&gt;0,SMALL(Y$4:Y$295,2),4)</formula>
    </cfRule>
    <cfRule type="cellIs" dxfId="198" priority="12493" stopIfTrue="1" operator="equal">
      <formula>IF(Y216:Y432&gt;0,SMALL(Y$4:Y$295,3),4)</formula>
    </cfRule>
  </conditionalFormatting>
  <conditionalFormatting sqref="Y194:OO201">
    <cfRule type="cellIs" dxfId="197" priority="12497" stopIfTrue="1" operator="equal">
      <formula>IF(Y194:Y425&gt;0,SMALL(Y$4:Y$295,1),4)</formula>
    </cfRule>
    <cfRule type="cellIs" dxfId="196" priority="12498" stopIfTrue="1" operator="equal">
      <formula>IF(Y194:Y425&gt;0,SMALL(Y$4:Y$295,2),4)</formula>
    </cfRule>
    <cfRule type="cellIs" dxfId="195" priority="12499" stopIfTrue="1" operator="equal">
      <formula>IF(Y194:Y425&gt;0,SMALL(Y$4:Y$295,3),4)</formula>
    </cfRule>
  </conditionalFormatting>
  <conditionalFormatting sqref="Y292:OO295">
    <cfRule type="cellIs" dxfId="194" priority="12500" stopIfTrue="1" operator="equal">
      <formula>IF(Y292:Y477&gt;0,SMALL(Y$4:Y$295,1),4)</formula>
    </cfRule>
    <cfRule type="cellIs" dxfId="193" priority="12501" stopIfTrue="1" operator="equal">
      <formula>IF(Y292:Y477&gt;0,SMALL(Y$4:Y$295,2),4)</formula>
    </cfRule>
    <cfRule type="cellIs" dxfId="192" priority="12502" stopIfTrue="1" operator="equal">
      <formula>IF(Y292:Y477&gt;0,SMALL(Y$4:Y$295,3),4)</formula>
    </cfRule>
  </conditionalFormatting>
  <conditionalFormatting sqref="Y126:OO130">
    <cfRule type="cellIs" dxfId="191" priority="12503" stopIfTrue="1" operator="equal">
      <formula>IF(Y126:Y384&gt;0,SMALL(Y$4:Y$295,1),4)</formula>
    </cfRule>
    <cfRule type="cellIs" dxfId="190" priority="12504" stopIfTrue="1" operator="equal">
      <formula>IF(Y126:Y384&gt;0,SMALL(Y$4:Y$295,2),4)</formula>
    </cfRule>
    <cfRule type="cellIs" dxfId="189" priority="12505" stopIfTrue="1" operator="equal">
      <formula>IF(Y126:Y384&gt;0,SMALL(Y$4:Y$295,3),4)</formula>
    </cfRule>
  </conditionalFormatting>
  <conditionalFormatting sqref="Y123:OO124">
    <cfRule type="cellIs" dxfId="188" priority="12506" stopIfTrue="1" operator="equal">
      <formula>IF(Y123:Y384&gt;0,SMALL(Y$4:Y$295,1),4)</formula>
    </cfRule>
    <cfRule type="cellIs" dxfId="187" priority="12507" stopIfTrue="1" operator="equal">
      <formula>IF(Y123:Y384&gt;0,SMALL(Y$4:Y$295,2),4)</formula>
    </cfRule>
    <cfRule type="cellIs" dxfId="186" priority="12508" stopIfTrue="1" operator="equal">
      <formula>IF(Y123:Y384&gt;0,SMALL(Y$4:Y$295,3),4)</formula>
    </cfRule>
  </conditionalFormatting>
  <conditionalFormatting sqref="Y251:OO253">
    <cfRule type="cellIs" dxfId="185" priority="12509" stopIfTrue="1" operator="equal">
      <formula>IF(Y251:Y459&gt;0,SMALL(Y$4:Y$295,1),4)</formula>
    </cfRule>
    <cfRule type="cellIs" dxfId="184" priority="12510" stopIfTrue="1" operator="equal">
      <formula>IF(Y251:Y459&gt;0,SMALL(Y$4:Y$295,2),4)</formula>
    </cfRule>
    <cfRule type="cellIs" dxfId="183" priority="12511" stopIfTrue="1" operator="equal">
      <formula>IF(Y251:Y459&gt;0,SMALL(Y$4:Y$295,3),4)</formula>
    </cfRule>
  </conditionalFormatting>
  <conditionalFormatting sqref="Y178:OO182">
    <cfRule type="cellIs" dxfId="182" priority="12512" stopIfTrue="1" operator="equal">
      <formula>IF(Y178:Y420&gt;0,SMALL(Y$4:Y$295,1),4)</formula>
    </cfRule>
    <cfRule type="cellIs" dxfId="181" priority="12513" stopIfTrue="1" operator="equal">
      <formula>IF(Y178:Y420&gt;0,SMALL(Y$4:Y$295,2),4)</formula>
    </cfRule>
    <cfRule type="cellIs" dxfId="180" priority="12514" stopIfTrue="1" operator="equal">
      <formula>IF(Y178:Y420&gt;0,SMALL(Y$4:Y$295,3),4)</formula>
    </cfRule>
  </conditionalFormatting>
  <conditionalFormatting sqref="Y192:OO193">
    <cfRule type="cellIs" dxfId="179" priority="12515" stopIfTrue="1" operator="equal">
      <formula>IF(Y192:Y425&gt;0,SMALL(Y$4:Y$295,1),4)</formula>
    </cfRule>
    <cfRule type="cellIs" dxfId="178" priority="12516" stopIfTrue="1" operator="equal">
      <formula>IF(Y192:Y425&gt;0,SMALL(Y$4:Y$295,2),4)</formula>
    </cfRule>
    <cfRule type="cellIs" dxfId="177" priority="12517" stopIfTrue="1" operator="equal">
      <formula>IF(Y192:Y425&gt;0,SMALL(Y$4:Y$295,3),4)</formula>
    </cfRule>
  </conditionalFormatting>
  <conditionalFormatting sqref="Y117:OO121">
    <cfRule type="cellIs" dxfId="176" priority="12518" stopIfTrue="1" operator="equal">
      <formula>IF(Y117:Y383&gt;0,SMALL(Y$4:Y$295,1),4)</formula>
    </cfRule>
    <cfRule type="cellIs" dxfId="175" priority="12519" stopIfTrue="1" operator="equal">
      <formula>IF(Y117:Y383&gt;0,SMALL(Y$4:Y$295,2),4)</formula>
    </cfRule>
    <cfRule type="cellIs" dxfId="174" priority="12520" stopIfTrue="1" operator="equal">
      <formula>IF(Y117:Y383&gt;0,SMALL(Y$4:Y$295,3),4)</formula>
    </cfRule>
  </conditionalFormatting>
  <conditionalFormatting sqref="Y185:OO188">
    <cfRule type="cellIs" dxfId="173" priority="12521" stopIfTrue="1" operator="equal">
      <formula>IF(Y185:Y424&gt;0,SMALL(Y$4:Y$295,1),4)</formula>
    </cfRule>
    <cfRule type="cellIs" dxfId="172" priority="12522" stopIfTrue="1" operator="equal">
      <formula>IF(Y185:Y424&gt;0,SMALL(Y$4:Y$295,2),4)</formula>
    </cfRule>
    <cfRule type="cellIs" dxfId="171" priority="12523" stopIfTrue="1" operator="equal">
      <formula>IF(Y185:Y424&gt;0,SMALL(Y$4:Y$295,3),4)</formula>
    </cfRule>
  </conditionalFormatting>
  <conditionalFormatting sqref="Y190:OO191">
    <cfRule type="cellIs" dxfId="170" priority="12524" stopIfTrue="1" operator="equal">
      <formula>IF(Y190:Y425&gt;0,SMALL(Y$4:Y$295,1),4)</formula>
    </cfRule>
    <cfRule type="cellIs" dxfId="169" priority="12525" stopIfTrue="1" operator="equal">
      <formula>IF(Y190:Y425&gt;0,SMALL(Y$4:Y$295,2),4)</formula>
    </cfRule>
    <cfRule type="cellIs" dxfId="168" priority="12526" stopIfTrue="1" operator="equal">
      <formula>IF(Y190:Y425&gt;0,SMALL(Y$4:Y$295,3),4)</formula>
    </cfRule>
  </conditionalFormatting>
  <conditionalFormatting sqref="Y255:OO256">
    <cfRule type="cellIs" dxfId="167" priority="12527" stopIfTrue="1" operator="equal">
      <formula>IF(Y255:Y459&gt;0,SMALL(Y$4:Y$295,1),4)</formula>
    </cfRule>
    <cfRule type="cellIs" dxfId="166" priority="12528" stopIfTrue="1" operator="equal">
      <formula>IF(Y255:Y459&gt;0,SMALL(Y$4:Y$295,2),4)</formula>
    </cfRule>
    <cfRule type="cellIs" dxfId="165" priority="12529" stopIfTrue="1" operator="equal">
      <formula>IF(Y255:Y459&gt;0,SMALL(Y$4:Y$295,3),4)</formula>
    </cfRule>
  </conditionalFormatting>
  <conditionalFormatting sqref="Y166:OO169">
    <cfRule type="cellIs" dxfId="164" priority="12530" stopIfTrue="1" operator="equal">
      <formula>IF(Y166:Y413&gt;0,SMALL(Y$4:Y$295,1),4)</formula>
    </cfRule>
    <cfRule type="cellIs" dxfId="163" priority="12531" stopIfTrue="1" operator="equal">
      <formula>IF(Y166:Y413&gt;0,SMALL(Y$4:Y$295,2),4)</formula>
    </cfRule>
    <cfRule type="cellIs" dxfId="162" priority="12532" stopIfTrue="1" operator="equal">
      <formula>IF(Y166:Y413&gt;0,SMALL(Y$4:Y$295,3),4)</formula>
    </cfRule>
  </conditionalFormatting>
  <conditionalFormatting sqref="Y235:OO249">
    <cfRule type="cellIs" dxfId="161" priority="12533" stopIfTrue="1" operator="equal">
      <formula>IF(Y235:Y445&gt;0,SMALL(Y$4:Y$295,1),4)</formula>
    </cfRule>
    <cfRule type="cellIs" dxfId="160" priority="12534" stopIfTrue="1" operator="equal">
      <formula>IF(Y235:Y445&gt;0,SMALL(Y$4:Y$295,2),4)</formula>
    </cfRule>
    <cfRule type="cellIs" dxfId="159" priority="12535" stopIfTrue="1" operator="equal">
      <formula>IF(Y235:Y445&gt;0,SMALL(Y$4:Y$295,3),4)</formula>
    </cfRule>
  </conditionalFormatting>
  <conditionalFormatting sqref="Y100:OO106">
    <cfRule type="cellIs" dxfId="158" priority="12536" stopIfTrue="1" operator="equal">
      <formula>IF(Y100:Y382&gt;0,SMALL(Y$4:Y$295,1),4)</formula>
    </cfRule>
    <cfRule type="cellIs" dxfId="157" priority="12537" stopIfTrue="1" operator="equal">
      <formula>IF(Y100:Y382&gt;0,SMALL(Y$4:Y$295,2),4)</formula>
    </cfRule>
    <cfRule type="cellIs" dxfId="156" priority="12538" stopIfTrue="1" operator="equal">
      <formula>IF(Y100:Y382&gt;0,SMALL(Y$4:Y$295,3),4)</formula>
    </cfRule>
  </conditionalFormatting>
  <conditionalFormatting sqref="Y4:OO53">
    <cfRule type="cellIs" dxfId="155" priority="12539" stopIfTrue="1" operator="equal">
      <formula>IF(Y4:Y295&gt;0,SMALL(Y$4:Y$295,1),4)</formula>
    </cfRule>
    <cfRule type="cellIs" dxfId="154" priority="12540" stopIfTrue="1" operator="equal">
      <formula>IF(Y4:Y295&gt;0,SMALL(Y$4:Y$295,2),4)</formula>
    </cfRule>
    <cfRule type="cellIs" dxfId="153" priority="12541" stopIfTrue="1" operator="equal">
      <formula>IF(Y4:Y295&gt;0,SMALL(Y$4:Y$295,3),4)</formula>
    </cfRule>
  </conditionalFormatting>
  <conditionalFormatting sqref="Y54:OO72">
    <cfRule type="cellIs" dxfId="152" priority="12542" stopIfTrue="1" operator="equal">
      <formula>IF(Y54:Y344&gt;0,SMALL(Y$4:Y$295,1),4)</formula>
    </cfRule>
    <cfRule type="cellIs" dxfId="151" priority="12543" stopIfTrue="1" operator="equal">
      <formula>IF(Y54:Y344&gt;0,SMALL(Y$4:Y$295,2),4)</formula>
    </cfRule>
    <cfRule type="cellIs" dxfId="150" priority="12544" stopIfTrue="1" operator="equal">
      <formula>IF(Y54:Y344&gt;0,SMALL(Y$4:Y$295,3),4)</formula>
    </cfRule>
  </conditionalFormatting>
  <conditionalFormatting sqref="Y73:OO91">
    <cfRule type="cellIs" dxfId="149" priority="12545" stopIfTrue="1" operator="equal">
      <formula>IF(Y73:Y361&gt;0,SMALL(Y$4:Y$295,1),4)</formula>
    </cfRule>
    <cfRule type="cellIs" dxfId="148" priority="12546" stopIfTrue="1" operator="equal">
      <formula>IF(Y73:Y361&gt;0,SMALL(Y$4:Y$295,2),4)</formula>
    </cfRule>
    <cfRule type="cellIs" dxfId="147" priority="12547" stopIfTrue="1" operator="equal">
      <formula>IF(Y73:Y361&gt;0,SMALL(Y$4:Y$295,3),4)</formula>
    </cfRule>
  </conditionalFormatting>
  <conditionalFormatting sqref="Y92:OO94">
    <cfRule type="cellIs" dxfId="146" priority="12548" stopIfTrue="1" operator="equal">
      <formula>IF(Y92:Y378&gt;0,SMALL(Y$4:Y$295,1),4)</formula>
    </cfRule>
    <cfRule type="cellIs" dxfId="145" priority="12549" stopIfTrue="1" operator="equal">
      <formula>IF(Y92:Y378&gt;0,SMALL(Y$4:Y$295,2),4)</formula>
    </cfRule>
    <cfRule type="cellIs" dxfId="144" priority="12550" stopIfTrue="1" operator="equal">
      <formula>IF(Y92:Y378&gt;0,SMALL(Y$4:Y$295,3),4)</formula>
    </cfRule>
  </conditionalFormatting>
  <conditionalFormatting sqref="Y96:OO99">
    <cfRule type="cellIs" dxfId="143" priority="12551" stopIfTrue="1" operator="equal">
      <formula>IF(Y96:Y380&gt;0,SMALL(Y$4:Y$295,1),4)</formula>
    </cfRule>
    <cfRule type="cellIs" dxfId="142" priority="12552" stopIfTrue="1" operator="equal">
      <formula>IF(Y96:Y380&gt;0,SMALL(Y$4:Y$295,2),4)</formula>
    </cfRule>
    <cfRule type="cellIs" dxfId="141" priority="12553" stopIfTrue="1" operator="equal">
      <formula>IF(Y96:Y380&gt;0,SMALL(Y$4:Y$295,3),4)</formula>
    </cfRule>
  </conditionalFormatting>
  <conditionalFormatting sqref="Y107:OO108">
    <cfRule type="cellIs" dxfId="140" priority="12554" stopIfTrue="1" operator="equal">
      <formula>IF(Y107:Y382&gt;0,SMALL(Y$4:Y$295,1),4)</formula>
    </cfRule>
    <cfRule type="cellIs" dxfId="139" priority="12555" stopIfTrue="1" operator="equal">
      <formula>IF(Y107:Y382&gt;0,SMALL(Y$4:Y$295,2),4)</formula>
    </cfRule>
    <cfRule type="cellIs" dxfId="138" priority="12556" stopIfTrue="1" operator="equal">
      <formula>IF(Y107:Y382&gt;0,SMALL(Y$4:Y$295,3),4)</formula>
    </cfRule>
  </conditionalFormatting>
  <conditionalFormatting sqref="Y109:OO111">
    <cfRule type="cellIs" dxfId="137" priority="12557" stopIfTrue="1" operator="equal">
      <formula>IF(Y109:Y383&gt;0,SMALL(Y$4:Y$295,1),4)</formula>
    </cfRule>
    <cfRule type="cellIs" dxfId="136" priority="12558" stopIfTrue="1" operator="equal">
      <formula>IF(Y109:Y383&gt;0,SMALL(Y$4:Y$295,2),4)</formula>
    </cfRule>
    <cfRule type="cellIs" dxfId="135" priority="12559" stopIfTrue="1" operator="equal">
      <formula>IF(Y109:Y383&gt;0,SMALL(Y$4:Y$295,3),4)</formula>
    </cfRule>
  </conditionalFormatting>
  <conditionalFormatting sqref="Y112:OO114">
    <cfRule type="cellIs" dxfId="134" priority="12560" stopIfTrue="1" operator="equal">
      <formula>IF(Y112:Y381&gt;0,SMALL(Y$4:Y$295,1),4)</formula>
    </cfRule>
    <cfRule type="cellIs" dxfId="133" priority="12561" stopIfTrue="1" operator="equal">
      <formula>IF(Y112:Y381&gt;0,SMALL(Y$4:Y$295,2),4)</formula>
    </cfRule>
    <cfRule type="cellIs" dxfId="132" priority="12562" stopIfTrue="1" operator="equal">
      <formula>IF(Y112:Y381&gt;0,SMALL(Y$4:Y$295,3),4)</formula>
    </cfRule>
  </conditionalFormatting>
  <conditionalFormatting sqref="Y131:OO134">
    <cfRule type="cellIs" dxfId="131" priority="12563" stopIfTrue="1" operator="equal">
      <formula>IF(Y131:Y388&gt;0,SMALL(Y$4:Y$295,1),4)</formula>
    </cfRule>
    <cfRule type="cellIs" dxfId="130" priority="12564" stopIfTrue="1" operator="equal">
      <formula>IF(Y131:Y388&gt;0,SMALL(Y$4:Y$295,2),4)</formula>
    </cfRule>
    <cfRule type="cellIs" dxfId="129" priority="12565" stopIfTrue="1" operator="equal">
      <formula>IF(Y131:Y388&gt;0,SMALL(Y$4:Y$295,3),4)</formula>
    </cfRule>
  </conditionalFormatting>
  <conditionalFormatting sqref="Y141:OO143">
    <cfRule type="cellIs" dxfId="128" priority="12566" stopIfTrue="1" operator="equal">
      <formula>IF(Y141:Y392&gt;0,SMALL(Y$4:Y$295,1),4)</formula>
    </cfRule>
    <cfRule type="cellIs" dxfId="127" priority="12567" stopIfTrue="1" operator="equal">
      <formula>IF(Y141:Y392&gt;0,SMALL(Y$4:Y$295,2),4)</formula>
    </cfRule>
    <cfRule type="cellIs" dxfId="126" priority="12568" stopIfTrue="1" operator="equal">
      <formula>IF(Y141:Y392&gt;0,SMALL(Y$4:Y$295,3),4)</formula>
    </cfRule>
  </conditionalFormatting>
  <conditionalFormatting sqref="Y144:OO165">
    <cfRule type="cellIs" dxfId="125" priority="12569" stopIfTrue="1" operator="equal">
      <formula>IF(Y144:Y394&gt;0,SMALL(Y$4:Y$295,1),4)</formula>
    </cfRule>
    <cfRule type="cellIs" dxfId="124" priority="12570" stopIfTrue="1" operator="equal">
      <formula>IF(Y144:Y394&gt;0,SMALL(Y$4:Y$295,2),4)</formula>
    </cfRule>
    <cfRule type="cellIs" dxfId="123" priority="12571" stopIfTrue="1" operator="equal">
      <formula>IF(Y144:Y394&gt;0,SMALL(Y$4:Y$295,3),4)</formula>
    </cfRule>
  </conditionalFormatting>
  <conditionalFormatting sqref="Y171:OO176">
    <cfRule type="cellIs" dxfId="122" priority="12572" stopIfTrue="1" operator="equal">
      <formula>IF(Y171:Y416&gt;0,SMALL(Y$4:Y$295,1),4)</formula>
    </cfRule>
    <cfRule type="cellIs" dxfId="121" priority="12573" stopIfTrue="1" operator="equal">
      <formula>IF(Y171:Y416&gt;0,SMALL(Y$4:Y$295,2),4)</formula>
    </cfRule>
    <cfRule type="cellIs" dxfId="120" priority="12574" stopIfTrue="1" operator="equal">
      <formula>IF(Y171:Y416&gt;0,SMALL(Y$4:Y$295,3),4)</formula>
    </cfRule>
  </conditionalFormatting>
  <conditionalFormatting sqref="Y206:OO209">
    <cfRule type="cellIs" dxfId="119" priority="12575" stopIfTrue="1" operator="equal">
      <formula>IF(Y206:Y433&gt;0,SMALL(Y$4:Y$295,1),4)</formula>
    </cfRule>
    <cfRule type="cellIs" dxfId="118" priority="12576" stopIfTrue="1" operator="equal">
      <formula>IF(Y206:Y433&gt;0,SMALL(Y$4:Y$295,2),4)</formula>
    </cfRule>
    <cfRule type="cellIs" dxfId="117" priority="12577" stopIfTrue="1" operator="equal">
      <formula>IF(Y206:Y433&gt;0,SMALL(Y$4:Y$295,3),4)</formula>
    </cfRule>
  </conditionalFormatting>
  <conditionalFormatting sqref="Y210:OO211">
    <cfRule type="cellIs" dxfId="116" priority="12578" stopIfTrue="1" operator="equal">
      <formula>IF(Y210:Y436&gt;0,SMALL(Y$4:Y$295,1),4)</formula>
    </cfRule>
    <cfRule type="cellIs" dxfId="115" priority="12579" stopIfTrue="1" operator="equal">
      <formula>IF(Y210:Y436&gt;0,SMALL(Y$4:Y$295,2),4)</formula>
    </cfRule>
    <cfRule type="cellIs" dxfId="114" priority="12580" stopIfTrue="1" operator="equal">
      <formula>IF(Y210:Y436&gt;0,SMALL(Y$4:Y$295,3),4)</formula>
    </cfRule>
  </conditionalFormatting>
  <conditionalFormatting sqref="Y213:OO214">
    <cfRule type="cellIs" dxfId="113" priority="12581" stopIfTrue="1" operator="equal">
      <formula>IF(Y213:Y436&gt;0,SMALL(Y$4:Y$295,1),4)</formula>
    </cfRule>
    <cfRule type="cellIs" dxfId="112" priority="12582" stopIfTrue="1" operator="equal">
      <formula>IF(Y213:Y436&gt;0,SMALL(Y$4:Y$295,2),4)</formula>
    </cfRule>
    <cfRule type="cellIs" dxfId="111" priority="12583" stopIfTrue="1" operator="equal">
      <formula>IF(Y213:Y436&gt;0,SMALL(Y$4:Y$295,3),4)</formula>
    </cfRule>
  </conditionalFormatting>
  <conditionalFormatting sqref="Y226:OO229">
    <cfRule type="cellIs" dxfId="110" priority="12584" stopIfTrue="1" operator="equal">
      <formula>IF(Y226:Y439&gt;0,SMALL(Y$4:Y$295,1),4)</formula>
    </cfRule>
    <cfRule type="cellIs" dxfId="109" priority="12585" stopIfTrue="1" operator="equal">
      <formula>IF(Y226:Y439&gt;0,SMALL(Y$4:Y$295,2),4)</formula>
    </cfRule>
    <cfRule type="cellIs" dxfId="108" priority="12586" stopIfTrue="1" operator="equal">
      <formula>IF(Y226:Y439&gt;0,SMALL(Y$4:Y$295,3),4)</formula>
    </cfRule>
  </conditionalFormatting>
  <conditionalFormatting sqref="Y232:OO234">
    <cfRule type="cellIs" dxfId="107" priority="12587" stopIfTrue="1" operator="equal">
      <formula>IF(Y232:Y443&gt;0,SMALL(Y$4:Y$295,1),4)</formula>
    </cfRule>
    <cfRule type="cellIs" dxfId="106" priority="12588" stopIfTrue="1" operator="equal">
      <formula>IF(Y232:Y443&gt;0,SMALL(Y$4:Y$295,2),4)</formula>
    </cfRule>
    <cfRule type="cellIs" dxfId="105" priority="12589" stopIfTrue="1" operator="equal">
      <formula>IF(Y232:Y443&gt;0,SMALL(Y$4:Y$295,3),4)</formula>
    </cfRule>
  </conditionalFormatting>
  <conditionalFormatting sqref="Y257:OO261">
    <cfRule type="cellIs" dxfId="104" priority="12590" stopIfTrue="1" operator="equal">
      <formula>IF(Y257:Y460&gt;0,SMALL(Y$4:Y$295,1),4)</formula>
    </cfRule>
    <cfRule type="cellIs" dxfId="103" priority="12591" stopIfTrue="1" operator="equal">
      <formula>IF(Y257:Y460&gt;0,SMALL(Y$4:Y$295,2),4)</formula>
    </cfRule>
    <cfRule type="cellIs" dxfId="102" priority="12592" stopIfTrue="1" operator="equal">
      <formula>IF(Y257:Y460&gt;0,SMALL(Y$4:Y$295,3),4)</formula>
    </cfRule>
  </conditionalFormatting>
  <conditionalFormatting sqref="Y264:OO277">
    <cfRule type="cellIs" dxfId="101" priority="12593" stopIfTrue="1" operator="equal">
      <formula>IF(Y264:Y462&gt;0,SMALL(Y$4:Y$295,1),4)</formula>
    </cfRule>
    <cfRule type="cellIs" dxfId="100" priority="12594" stopIfTrue="1" operator="equal">
      <formula>IF(Y264:Y462&gt;0,SMALL(Y$4:Y$295,2),4)</formula>
    </cfRule>
    <cfRule type="cellIs" dxfId="99" priority="12595" stopIfTrue="1" operator="equal">
      <formula>IF(Y264:Y462&gt;0,SMALL(Y$4:Y$295,3),4)</formula>
    </cfRule>
  </conditionalFormatting>
  <conditionalFormatting sqref="Y279:OO283">
    <cfRule type="cellIs" dxfId="98" priority="12596" stopIfTrue="1" operator="equal">
      <formula>IF(Y279:Y474&gt;0,SMALL(Y$4:Y$295,1),4)</formula>
    </cfRule>
    <cfRule type="cellIs" dxfId="97" priority="12597" stopIfTrue="1" operator="equal">
      <formula>IF(Y279:Y474&gt;0,SMALL(Y$4:Y$295,2),4)</formula>
    </cfRule>
    <cfRule type="cellIs" dxfId="96" priority="12598" stopIfTrue="1" operator="equal">
      <formula>IF(Y279:Y474&gt;0,SMALL(Y$4:Y$295,3),4)</formula>
    </cfRule>
  </conditionalFormatting>
  <conditionalFormatting sqref="Y284:OO285">
    <cfRule type="cellIs" dxfId="95" priority="12599" stopIfTrue="1" operator="equal">
      <formula>IF(Y284:Y477&gt;0,SMALL(Y$4:Y$295,1),4)</formula>
    </cfRule>
    <cfRule type="cellIs" dxfId="94" priority="12600" stopIfTrue="1" operator="equal">
      <formula>IF(Y284:Y477&gt;0,SMALL(Y$4:Y$295,2),4)</formula>
    </cfRule>
    <cfRule type="cellIs" dxfId="93" priority="12601" stopIfTrue="1" operator="equal">
      <formula>IF(Y284:Y477&gt;0,SMALL(Y$4:Y$295,3),4)</formula>
    </cfRule>
  </conditionalFormatting>
  <conditionalFormatting sqref="Y225:OO225">
    <cfRule type="cellIs" dxfId="92" priority="1" stopIfTrue="1" operator="equal">
      <formula>IF(Y225:Y438&gt;0,SMALL(Y$4:Y$295,1),4)</formula>
    </cfRule>
    <cfRule type="cellIs" dxfId="91" priority="2" stopIfTrue="1" operator="equal">
      <formula>IF(Y225:Y438&gt;0,SMALL(Y$4:Y$295,2),4)</formula>
    </cfRule>
    <cfRule type="cellIs" dxfId="90" priority="3" stopIfTrue="1" operator="equal">
      <formula>IF(Y225:Y438&gt;0,SMALL(Y$4:Y$295,3),4)</formula>
    </cfRule>
  </conditionalFormatting>
  <pageMargins left="0.75" right="0.75" top="1" bottom="1" header="0.5" footer="0.5"/>
  <pageSetup paperSize="9" scale="14" fitToWidth="7" orientation="landscape" r:id="rId1"/>
  <headerFooter alignWithMargins="0"/>
  <drawing r:id="rId2"/>
  <webPublishItems count="1">
    <webPublishItem id="16706" divId="onsdagsrace_16706" sourceType="sheet" destinationFile="C:\Users\runeaa\Documents\privat\onsdagsrace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60" zoomScaleNormal="100" workbookViewId="0">
      <selection activeCell="A20" sqref="A20:XFD20"/>
    </sheetView>
  </sheetViews>
  <sheetFormatPr defaultRowHeight="25.5" x14ac:dyDescent="0.35"/>
  <cols>
    <col min="1" max="1" width="23.28515625" style="257" customWidth="1"/>
    <col min="2" max="2" width="43.42578125" style="256" customWidth="1"/>
    <col min="3" max="4" width="28.85546875" style="256" customWidth="1"/>
    <col min="5" max="13" width="28.85546875" style="256" hidden="1" customWidth="1"/>
    <col min="14" max="16" width="28.85546875" style="256" customWidth="1"/>
    <col min="17" max="18" width="28.85546875" customWidth="1"/>
    <col min="19" max="19" width="28.85546875" hidden="1" customWidth="1"/>
    <col min="20" max="21" width="28.85546875" customWidth="1"/>
    <col min="22" max="199" width="10.28515625" customWidth="1"/>
  </cols>
  <sheetData>
    <row r="1" spans="1:19" ht="69.75" customHeight="1" x14ac:dyDescent="0.4">
      <c r="A1" s="258"/>
      <c r="B1" s="237"/>
      <c r="C1" s="237"/>
      <c r="D1" s="238"/>
      <c r="E1" s="239" t="s">
        <v>29</v>
      </c>
      <c r="F1" s="240" t="s">
        <v>28</v>
      </c>
      <c r="G1" s="241" t="s">
        <v>315</v>
      </c>
      <c r="H1" s="241" t="s">
        <v>364</v>
      </c>
      <c r="I1" s="241" t="s">
        <v>351</v>
      </c>
      <c r="J1" s="241" t="s">
        <v>297</v>
      </c>
      <c r="K1" s="242" t="s">
        <v>298</v>
      </c>
      <c r="L1" s="241" t="s">
        <v>365</v>
      </c>
      <c r="M1" s="241" t="s">
        <v>56</v>
      </c>
      <c r="N1" s="241" t="s">
        <v>55</v>
      </c>
      <c r="O1" s="241" t="s">
        <v>57</v>
      </c>
      <c r="P1" s="241" t="s">
        <v>58</v>
      </c>
      <c r="S1" s="236" t="s">
        <v>366</v>
      </c>
    </row>
    <row r="2" spans="1:19" ht="24.95" customHeight="1" x14ac:dyDescent="0.4">
      <c r="A2" s="259" t="s">
        <v>299</v>
      </c>
      <c r="B2" s="239" t="s">
        <v>0</v>
      </c>
      <c r="C2" s="239"/>
      <c r="D2" s="239" t="s">
        <v>4</v>
      </c>
      <c r="E2" s="239">
        <v>2015</v>
      </c>
      <c r="F2" s="243"/>
      <c r="G2" s="243"/>
      <c r="H2" s="243"/>
      <c r="I2" s="243"/>
      <c r="J2" s="243"/>
      <c r="K2" s="243"/>
      <c r="L2" s="243"/>
      <c r="M2" s="243"/>
      <c r="N2" s="244"/>
      <c r="O2" s="244"/>
      <c r="P2" s="244"/>
    </row>
    <row r="3" spans="1:19" ht="24.95" customHeight="1" x14ac:dyDescent="0.4">
      <c r="A3" s="258"/>
      <c r="B3" s="245"/>
      <c r="C3" s="245"/>
      <c r="D3" s="245"/>
      <c r="E3" s="245"/>
      <c r="F3" s="243"/>
      <c r="G3" s="243"/>
      <c r="H3" s="243"/>
      <c r="I3" s="243"/>
      <c r="J3" s="243"/>
      <c r="K3" s="243"/>
      <c r="L3" s="243"/>
      <c r="M3" s="243"/>
      <c r="N3" s="244"/>
      <c r="O3" s="244"/>
      <c r="P3" s="244"/>
    </row>
    <row r="4" spans="1:19" ht="35.1" customHeight="1" x14ac:dyDescent="0.4">
      <c r="A4" s="258">
        <v>17</v>
      </c>
      <c r="B4" s="246" t="s">
        <v>132</v>
      </c>
      <c r="C4" s="246"/>
      <c r="D4" s="252" t="s">
        <v>3</v>
      </c>
      <c r="E4" s="248">
        <v>1.5692129629629632E-2</v>
      </c>
      <c r="F4" s="249">
        <v>1.5069444444444443E-2</v>
      </c>
      <c r="G4" s="249">
        <v>1.5069444444444443E-2</v>
      </c>
      <c r="H4" s="249">
        <v>1.5069444444444443E-2</v>
      </c>
      <c r="I4" s="249">
        <v>6.0195867997774499E-4</v>
      </c>
      <c r="J4" s="249">
        <v>3.3518636417201168E-4</v>
      </c>
      <c r="K4" s="249">
        <v>1.5431134259259259E-2</v>
      </c>
      <c r="L4" s="249">
        <f t="shared" ref="L4:L40" si="0">40%*H4+20%*G4+40%*K4</f>
        <v>1.5214120370370371E-2</v>
      </c>
      <c r="M4" s="249">
        <f t="shared" ref="M4:M40" si="1">$L$4</f>
        <v>1.5214120370370371E-2</v>
      </c>
      <c r="N4" s="250">
        <v>4.7395833333333352E-3</v>
      </c>
      <c r="O4" s="260">
        <v>1.9803935185185185E-2</v>
      </c>
      <c r="P4" s="250">
        <f>O4-N4</f>
        <v>1.506435185185185E-2</v>
      </c>
      <c r="S4" s="235">
        <f t="shared" ref="S4:S40" si="2">40%*H4+20%*G4+40%*K4-(0.00000012*2.718281828459^(365*(40%*H4+20%*G4+40%*K4)))</f>
        <v>1.5183154352701464E-2</v>
      </c>
    </row>
    <row r="5" spans="1:19" ht="35.1" customHeight="1" x14ac:dyDescent="0.4">
      <c r="A5" s="258">
        <v>3</v>
      </c>
      <c r="B5" s="246" t="s">
        <v>313</v>
      </c>
      <c r="C5" s="246"/>
      <c r="D5" s="247" t="s">
        <v>1</v>
      </c>
      <c r="E5" s="248">
        <v>1.888425925925926E-2</v>
      </c>
      <c r="F5" s="249">
        <v>1.7847222222222223E-2</v>
      </c>
      <c r="G5" s="249">
        <v>1.7847222222222223E-2</v>
      </c>
      <c r="H5" s="249">
        <v>1.7847222222222223E-2</v>
      </c>
      <c r="I5" s="249">
        <v>8.0828480826730946E-4</v>
      </c>
      <c r="J5" s="249">
        <v>2.0254629629629615E-4</v>
      </c>
      <c r="K5" s="249">
        <v>1.8049768518518521E-2</v>
      </c>
      <c r="L5" s="249">
        <f t="shared" si="0"/>
        <v>1.7928240740740741E-2</v>
      </c>
      <c r="M5" s="249">
        <f t="shared" si="1"/>
        <v>1.5214120370370371E-2</v>
      </c>
      <c r="N5" s="250">
        <v>2.025462962962965E-3</v>
      </c>
      <c r="O5" s="260">
        <v>1.9821990740740741E-2</v>
      </c>
      <c r="P5" s="250">
        <f t="shared" ref="P5:P21" si="3">O5-N5</f>
        <v>1.7796527777777776E-2</v>
      </c>
      <c r="S5" s="235">
        <f t="shared" si="2"/>
        <v>1.784484941182117E-2</v>
      </c>
    </row>
    <row r="6" spans="1:19" ht="35.1" customHeight="1" x14ac:dyDescent="0.4">
      <c r="A6" s="258">
        <v>37</v>
      </c>
      <c r="B6" s="246" t="s">
        <v>367</v>
      </c>
      <c r="C6" s="246"/>
      <c r="D6" s="252" t="s">
        <v>3</v>
      </c>
      <c r="E6" s="248">
        <v>1.2653356481481481E-2</v>
      </c>
      <c r="F6" s="249">
        <v>1.2326388888888888E-2</v>
      </c>
      <c r="G6" s="249">
        <v>1.2326388888888888E-2</v>
      </c>
      <c r="H6" s="249">
        <v>1.2326388888888888E-2</v>
      </c>
      <c r="I6" s="249">
        <v>2.7308131931222396E-4</v>
      </c>
      <c r="J6" s="249">
        <v>2.7308131931222396E-4</v>
      </c>
      <c r="K6" s="249">
        <v>1.2653356481481481E-2</v>
      </c>
      <c r="L6" s="249">
        <f t="shared" si="0"/>
        <v>1.2457175925925927E-2</v>
      </c>
      <c r="M6" s="249">
        <f t="shared" si="1"/>
        <v>1.5214120370370371E-2</v>
      </c>
      <c r="N6" s="250">
        <v>7.496527777777779E-3</v>
      </c>
      <c r="O6" s="260">
        <v>1.9886342592592591E-2</v>
      </c>
      <c r="P6" s="250">
        <f t="shared" si="3"/>
        <v>1.2389814814814812E-2</v>
      </c>
      <c r="S6" s="235">
        <f t="shared" si="2"/>
        <v>1.2445855534202008E-2</v>
      </c>
    </row>
    <row r="7" spans="1:19" ht="35.1" customHeight="1" x14ac:dyDescent="0.4">
      <c r="A7" s="258">
        <v>4</v>
      </c>
      <c r="B7" s="246" t="s">
        <v>146</v>
      </c>
      <c r="C7" s="246"/>
      <c r="D7" s="247" t="s">
        <v>1</v>
      </c>
      <c r="E7" s="248">
        <v>1.9492845117845117E-2</v>
      </c>
      <c r="F7" s="249">
        <v>1.7048611111111112E-2</v>
      </c>
      <c r="G7" s="249">
        <v>1.7048611111111112E-2</v>
      </c>
      <c r="H7" s="249">
        <v>1.7905092592592594E-2</v>
      </c>
      <c r="I7" s="249">
        <v>1.2899187962145441E-3</v>
      </c>
      <c r="J7" s="249">
        <v>2.8350575726657055E-4</v>
      </c>
      <c r="K7" s="249">
        <v>1.8252314814814815E-2</v>
      </c>
      <c r="L7" s="249">
        <f t="shared" si="0"/>
        <v>1.7872685185185186E-2</v>
      </c>
      <c r="M7" s="249">
        <f t="shared" si="1"/>
        <v>1.5214120370370371E-2</v>
      </c>
      <c r="N7" s="250">
        <v>2.0810185185185202E-3</v>
      </c>
      <c r="O7" s="260">
        <v>1.9981249999999999E-2</v>
      </c>
      <c r="P7" s="250">
        <f t="shared" si="3"/>
        <v>1.7900231481481479E-2</v>
      </c>
      <c r="S7" s="235">
        <f t="shared" si="2"/>
        <v>1.7790967817634666E-2</v>
      </c>
    </row>
    <row r="8" spans="1:19" ht="35.1" customHeight="1" x14ac:dyDescent="0.4">
      <c r="A8" s="258">
        <v>34</v>
      </c>
      <c r="B8" s="254" t="s">
        <v>38</v>
      </c>
      <c r="C8" s="254" t="s">
        <v>83</v>
      </c>
      <c r="D8" s="255" t="s">
        <v>126</v>
      </c>
      <c r="E8" s="248">
        <v>1.4216820987654319E-2</v>
      </c>
      <c r="F8" s="249">
        <v>1.3194444444444444E-2</v>
      </c>
      <c r="G8" s="249">
        <v>1.3194444444444444E-2</v>
      </c>
      <c r="H8" s="249">
        <v>1.3703703703703704E-2</v>
      </c>
      <c r="I8" s="249">
        <v>4.9363874443757703E-4</v>
      </c>
      <c r="J8" s="249">
        <v>3.1664982966393695E-4</v>
      </c>
      <c r="K8" s="249">
        <v>1.404050925925926E-2</v>
      </c>
      <c r="L8" s="249">
        <f t="shared" si="0"/>
        <v>1.3736574074074075E-2</v>
      </c>
      <c r="M8" s="249">
        <f t="shared" si="1"/>
        <v>1.5214120370370371E-2</v>
      </c>
      <c r="N8" s="250">
        <v>6.2171296296296315E-3</v>
      </c>
      <c r="O8" s="260">
        <v>2.0064351851851851E-2</v>
      </c>
      <c r="P8" s="250">
        <f t="shared" si="3"/>
        <v>1.3847222222222219E-2</v>
      </c>
      <c r="S8" s="235">
        <f t="shared" si="2"/>
        <v>1.3718516124619221E-2</v>
      </c>
    </row>
    <row r="9" spans="1:19" ht="35.1" customHeight="1" x14ac:dyDescent="0.4">
      <c r="A9" s="258">
        <v>27</v>
      </c>
      <c r="B9" s="246" t="s">
        <v>145</v>
      </c>
      <c r="C9" s="246"/>
      <c r="D9" s="252" t="s">
        <v>3</v>
      </c>
      <c r="E9" s="248">
        <v>1.4675925925925926E-2</v>
      </c>
      <c r="F9" s="249">
        <v>1.3923611111111111E-2</v>
      </c>
      <c r="G9" s="249">
        <v>1.3923611111111111E-2</v>
      </c>
      <c r="H9" s="249">
        <v>1.4317129629629631E-2</v>
      </c>
      <c r="I9" s="249">
        <v>3.2625165976994756E-4</v>
      </c>
      <c r="J9" s="249">
        <v>3.2625165976994756E-4</v>
      </c>
      <c r="K9" s="249">
        <v>1.4675925925925926E-2</v>
      </c>
      <c r="L9" s="249">
        <f t="shared" si="0"/>
        <v>1.4381944444444444E-2</v>
      </c>
      <c r="M9" s="249">
        <f t="shared" si="1"/>
        <v>1.5214120370370371E-2</v>
      </c>
      <c r="N9" s="250">
        <v>5.5717592592592624E-3</v>
      </c>
      <c r="O9" s="260">
        <v>2.0084606481481481E-2</v>
      </c>
      <c r="P9" s="250">
        <f t="shared" si="3"/>
        <v>1.4512847222222219E-2</v>
      </c>
      <c r="S9" s="235">
        <f t="shared" si="2"/>
        <v>1.4359089986690294E-2</v>
      </c>
    </row>
    <row r="10" spans="1:19" ht="35.1" customHeight="1" x14ac:dyDescent="0.4">
      <c r="A10" s="258">
        <v>10</v>
      </c>
      <c r="B10" s="246" t="s">
        <v>213</v>
      </c>
      <c r="C10" s="246"/>
      <c r="D10" s="247" t="s">
        <v>1</v>
      </c>
      <c r="E10" s="248">
        <v>1.6342592592592593E-2</v>
      </c>
      <c r="F10" s="249">
        <v>1.5682870370370371E-2</v>
      </c>
      <c r="G10" s="249">
        <v>1.5682870370370371E-2</v>
      </c>
      <c r="H10" s="249">
        <v>1.6203703703703703E-2</v>
      </c>
      <c r="I10" s="249">
        <v>1.964185503295978E-4</v>
      </c>
      <c r="J10" s="249">
        <v>1.964185503295978E-4</v>
      </c>
      <c r="K10" s="249">
        <v>1.6342592592592593E-2</v>
      </c>
      <c r="L10" s="249">
        <f t="shared" si="0"/>
        <v>1.6155092592592596E-2</v>
      </c>
      <c r="M10" s="249">
        <f t="shared" si="1"/>
        <v>1.5214120370370371E-2</v>
      </c>
      <c r="N10" s="250">
        <v>3.7986111111111102E-3</v>
      </c>
      <c r="O10" s="260">
        <v>2.0146875000000002E-2</v>
      </c>
      <c r="P10" s="250">
        <f t="shared" si="3"/>
        <v>1.6348263888888891E-2</v>
      </c>
      <c r="S10" s="235">
        <f t="shared" si="2"/>
        <v>1.6111436394821207E-2</v>
      </c>
    </row>
    <row r="11" spans="1:19" ht="35.1" customHeight="1" x14ac:dyDescent="0.4">
      <c r="A11" s="258">
        <v>36</v>
      </c>
      <c r="B11" s="246" t="s">
        <v>6</v>
      </c>
      <c r="C11" s="246"/>
      <c r="D11" s="252" t="s">
        <v>3</v>
      </c>
      <c r="E11" s="248">
        <v>1.3315329218106997E-2</v>
      </c>
      <c r="F11" s="249">
        <v>1.1689814814814814E-2</v>
      </c>
      <c r="G11" s="249">
        <v>1.1886574074074075E-2</v>
      </c>
      <c r="H11" s="249">
        <v>1.2662037037037039E-2</v>
      </c>
      <c r="I11" s="249">
        <v>4.278447142487272E-4</v>
      </c>
      <c r="J11" s="249">
        <v>3.3881359765602405E-4</v>
      </c>
      <c r="K11" s="249">
        <v>1.3214699074074075E-2</v>
      </c>
      <c r="L11" s="249">
        <f t="shared" si="0"/>
        <v>1.2728009259259262E-2</v>
      </c>
      <c r="M11" s="249">
        <f t="shared" si="1"/>
        <v>1.5214120370370371E-2</v>
      </c>
      <c r="N11" s="250">
        <v>7.2256944444444443E-3</v>
      </c>
      <c r="O11" s="260">
        <v>2.0213078703703705E-2</v>
      </c>
      <c r="P11" s="250">
        <f t="shared" si="3"/>
        <v>1.2987384259259261E-2</v>
      </c>
      <c r="S11" s="235">
        <f t="shared" si="2"/>
        <v>1.2715512618818699E-2</v>
      </c>
    </row>
    <row r="12" spans="1:19" ht="35.1" customHeight="1" x14ac:dyDescent="0.4">
      <c r="A12" s="258">
        <v>12</v>
      </c>
      <c r="B12" s="246" t="s">
        <v>283</v>
      </c>
      <c r="C12" s="246"/>
      <c r="D12" s="247" t="s">
        <v>1</v>
      </c>
      <c r="E12" s="248">
        <v>1.656121399176955E-2</v>
      </c>
      <c r="F12" s="249">
        <v>1.5972222222222224E-2</v>
      </c>
      <c r="G12" s="249">
        <v>1.5972222222222224E-2</v>
      </c>
      <c r="H12" s="249">
        <v>1.5972222222222224E-2</v>
      </c>
      <c r="I12" s="249">
        <v>7.9002783763196228E-4</v>
      </c>
      <c r="J12" s="249">
        <v>1.8759066936088317E-4</v>
      </c>
      <c r="K12" s="249">
        <v>1.6178902116402116E-2</v>
      </c>
      <c r="L12" s="249">
        <f t="shared" si="0"/>
        <v>1.6054894179894183E-2</v>
      </c>
      <c r="M12" s="249">
        <f t="shared" si="1"/>
        <v>1.5214120370370371E-2</v>
      </c>
      <c r="N12" s="250">
        <v>3.8988095238095231E-3</v>
      </c>
      <c r="O12" s="260">
        <v>2.024050925925926E-2</v>
      </c>
      <c r="P12" s="250">
        <f t="shared" si="3"/>
        <v>1.6341699735449737E-2</v>
      </c>
      <c r="S12" s="235">
        <f t="shared" si="2"/>
        <v>1.601280575164523E-2</v>
      </c>
    </row>
    <row r="13" spans="1:19" ht="35.1" customHeight="1" x14ac:dyDescent="0.4">
      <c r="A13" s="258">
        <v>25</v>
      </c>
      <c r="B13" s="246" t="s">
        <v>24</v>
      </c>
      <c r="C13" s="246"/>
      <c r="D13" s="247" t="s">
        <v>1</v>
      </c>
      <c r="E13" s="248">
        <v>1.501832561728395E-2</v>
      </c>
      <c r="F13" s="249">
        <v>1.4201388888888888E-2</v>
      </c>
      <c r="G13" s="249">
        <v>1.4398148148148148E-2</v>
      </c>
      <c r="H13" s="249">
        <v>1.4398148148148148E-2</v>
      </c>
      <c r="I13" s="249">
        <v>5.2962104539891843E-4</v>
      </c>
      <c r="J13" s="249">
        <v>2.9548540337757121E-4</v>
      </c>
      <c r="K13" s="249">
        <v>1.4780092592592593E-2</v>
      </c>
      <c r="L13" s="249">
        <f t="shared" si="0"/>
        <v>1.4550925925925925E-2</v>
      </c>
      <c r="M13" s="249">
        <f t="shared" si="1"/>
        <v>1.5214120370370371E-2</v>
      </c>
      <c r="N13" s="250">
        <v>5.4027777777777806E-3</v>
      </c>
      <c r="O13" s="260">
        <v>2.0250578703703701E-2</v>
      </c>
      <c r="P13" s="250">
        <f t="shared" si="3"/>
        <v>1.4847800925925921E-2</v>
      </c>
      <c r="S13" s="235">
        <f t="shared" si="2"/>
        <v>1.4526617466196779E-2</v>
      </c>
    </row>
    <row r="14" spans="1:19" ht="35.1" customHeight="1" x14ac:dyDescent="0.4">
      <c r="A14" s="258">
        <v>35</v>
      </c>
      <c r="B14" s="246" t="s">
        <v>112</v>
      </c>
      <c r="C14" s="254" t="s">
        <v>11</v>
      </c>
      <c r="D14" s="255" t="s">
        <v>126</v>
      </c>
      <c r="E14" s="248">
        <v>1.4236111111111109E-2</v>
      </c>
      <c r="F14" s="249">
        <v>1.3449074074074073E-2</v>
      </c>
      <c r="G14" s="249">
        <v>1.3449074074074073E-2</v>
      </c>
      <c r="H14" s="249">
        <v>1.3645833333333331E-2</v>
      </c>
      <c r="I14" s="249">
        <v>6.4264779221767372E-4</v>
      </c>
      <c r="J14" s="249">
        <v>1.8900383817771463E-4</v>
      </c>
      <c r="K14" s="249">
        <v>1.3877314814814815E-2</v>
      </c>
      <c r="L14" s="249">
        <f t="shared" si="0"/>
        <v>1.3699074074074074E-2</v>
      </c>
      <c r="M14" s="249">
        <f t="shared" si="1"/>
        <v>1.5214120370370371E-2</v>
      </c>
      <c r="N14" s="250">
        <v>6.2546296296296326E-3</v>
      </c>
      <c r="O14" s="260">
        <v>2.0289699074074075E-2</v>
      </c>
      <c r="P14" s="250">
        <f t="shared" si="3"/>
        <v>1.4035069444444442E-2</v>
      </c>
      <c r="S14" s="235">
        <f t="shared" si="2"/>
        <v>1.3681261608936523E-2</v>
      </c>
    </row>
    <row r="15" spans="1:19" ht="35.1" customHeight="1" x14ac:dyDescent="0.4">
      <c r="A15" s="258">
        <v>32</v>
      </c>
      <c r="B15" s="246" t="s">
        <v>176</v>
      </c>
      <c r="C15" s="246"/>
      <c r="D15" s="253" t="s">
        <v>204</v>
      </c>
      <c r="E15" s="248">
        <v>1.443452380952381E-2</v>
      </c>
      <c r="F15" s="249">
        <v>1.3715277777777778E-2</v>
      </c>
      <c r="G15" s="249">
        <v>1.3715277777777778E-2</v>
      </c>
      <c r="H15" s="249">
        <v>1.3715277777777778E-2</v>
      </c>
      <c r="I15" s="249">
        <v>5.1152501363683079E-4</v>
      </c>
      <c r="J15" s="249">
        <v>2.9948029301922398E-4</v>
      </c>
      <c r="K15" s="249">
        <v>1.4207702020202021E-2</v>
      </c>
      <c r="L15" s="249">
        <f t="shared" si="0"/>
        <v>1.3912247474747477E-2</v>
      </c>
      <c r="M15" s="249">
        <f t="shared" si="1"/>
        <v>1.5214120370370371E-2</v>
      </c>
      <c r="N15" s="250">
        <v>6.0414562289562296E-3</v>
      </c>
      <c r="O15" s="260">
        <v>2.0307407407407409E-2</v>
      </c>
      <c r="P15" s="250">
        <f t="shared" si="3"/>
        <v>1.426595117845118E-2</v>
      </c>
      <c r="S15" s="235">
        <f t="shared" si="2"/>
        <v>1.3892993706550246E-2</v>
      </c>
    </row>
    <row r="16" spans="1:19" ht="35.1" customHeight="1" x14ac:dyDescent="0.4">
      <c r="A16" s="258">
        <v>29</v>
      </c>
      <c r="B16" s="246" t="s">
        <v>9</v>
      </c>
      <c r="C16" s="246"/>
      <c r="D16" s="252" t="s">
        <v>3</v>
      </c>
      <c r="E16" s="248">
        <v>1.475019290123457E-2</v>
      </c>
      <c r="F16" s="249">
        <v>1.3842592592592594E-2</v>
      </c>
      <c r="G16" s="249">
        <v>1.3842592592592594E-2</v>
      </c>
      <c r="H16" s="249">
        <v>1.4097222222222221E-2</v>
      </c>
      <c r="I16" s="249">
        <v>6.032683490673253E-4</v>
      </c>
      <c r="J16" s="249">
        <v>2.9476419570558231E-4</v>
      </c>
      <c r="K16" s="249">
        <v>1.4513888888888887E-2</v>
      </c>
      <c r="L16" s="249">
        <f t="shared" si="0"/>
        <v>1.4212962962962964E-2</v>
      </c>
      <c r="M16" s="249">
        <f t="shared" si="1"/>
        <v>1.5214120370370371E-2</v>
      </c>
      <c r="N16" s="250">
        <v>5.7407407407407424E-3</v>
      </c>
      <c r="O16" s="260">
        <v>2.0348263888888888E-2</v>
      </c>
      <c r="P16" s="250">
        <f t="shared" si="3"/>
        <v>1.4607523148148146E-2</v>
      </c>
      <c r="S16" s="235">
        <f t="shared" si="2"/>
        <v>1.4191475536566715E-2</v>
      </c>
    </row>
    <row r="17" spans="1:19" ht="35.1" customHeight="1" x14ac:dyDescent="0.4">
      <c r="A17" s="258">
        <v>14</v>
      </c>
      <c r="B17" s="246" t="s">
        <v>207</v>
      </c>
      <c r="C17" s="246"/>
      <c r="D17" s="247" t="s">
        <v>1</v>
      </c>
      <c r="E17" s="248">
        <v>1.6647376543209875E-2</v>
      </c>
      <c r="F17" s="249">
        <v>1.4745370370370372E-2</v>
      </c>
      <c r="G17" s="249">
        <v>1.4745370370370372E-2</v>
      </c>
      <c r="H17" s="249">
        <v>1.6087962962962964E-2</v>
      </c>
      <c r="I17" s="249">
        <v>4.4909130890520013E-4</v>
      </c>
      <c r="J17" s="249">
        <v>2.893518518518514E-4</v>
      </c>
      <c r="K17" s="249">
        <v>1.6377314814814817E-2</v>
      </c>
      <c r="L17" s="249">
        <f t="shared" si="0"/>
        <v>1.5935185185185188E-2</v>
      </c>
      <c r="M17" s="249">
        <f t="shared" si="1"/>
        <v>1.5214120370370371E-2</v>
      </c>
      <c r="N17" s="250">
        <v>4.0185185185185185E-3</v>
      </c>
      <c r="O17" s="260">
        <v>2.035474537037037E-2</v>
      </c>
      <c r="P17" s="250">
        <f t="shared" si="3"/>
        <v>1.6336226851851852E-2</v>
      </c>
      <c r="S17" s="235">
        <f t="shared" si="2"/>
        <v>1.5894896161916198E-2</v>
      </c>
    </row>
    <row r="18" spans="1:19" ht="35.1" customHeight="1" x14ac:dyDescent="0.4">
      <c r="A18" s="258">
        <v>11</v>
      </c>
      <c r="B18" s="246" t="s">
        <v>246</v>
      </c>
      <c r="C18" s="246"/>
      <c r="D18" s="247" t="s">
        <v>1</v>
      </c>
      <c r="E18" s="248">
        <v>1.664699074074074E-2</v>
      </c>
      <c r="F18" s="249">
        <v>1.5995370370370372E-2</v>
      </c>
      <c r="G18" s="249">
        <v>1.5995370370370372E-2</v>
      </c>
      <c r="H18" s="249">
        <v>1.5995370370370372E-2</v>
      </c>
      <c r="I18" s="249">
        <v>6.3972389911221591E-4</v>
      </c>
      <c r="J18" s="249">
        <v>2.4975142312829595E-4</v>
      </c>
      <c r="K18" s="249">
        <v>1.6258267195767194E-2</v>
      </c>
      <c r="L18" s="249">
        <f t="shared" si="0"/>
        <v>1.6100529100529101E-2</v>
      </c>
      <c r="M18" s="249">
        <f t="shared" si="1"/>
        <v>1.5214120370370371E-2</v>
      </c>
      <c r="N18" s="250">
        <v>3.8531746031746049E-3</v>
      </c>
      <c r="O18" s="260">
        <v>2.0465856481481481E-2</v>
      </c>
      <c r="P18" s="250">
        <f t="shared" si="3"/>
        <v>1.6612681878306876E-2</v>
      </c>
      <c r="S18" s="235">
        <f t="shared" si="2"/>
        <v>1.6057733744808764E-2</v>
      </c>
    </row>
    <row r="19" spans="1:19" ht="35.1" customHeight="1" x14ac:dyDescent="0.4">
      <c r="A19" s="258">
        <v>13</v>
      </c>
      <c r="B19" s="246" t="s">
        <v>230</v>
      </c>
      <c r="C19" s="246"/>
      <c r="D19" s="247" t="s">
        <v>1</v>
      </c>
      <c r="E19" s="248">
        <v>1.6876446759259259E-2</v>
      </c>
      <c r="F19" s="249">
        <v>1.5370370370370369E-2</v>
      </c>
      <c r="G19" s="249">
        <v>1.5370370370370369E-2</v>
      </c>
      <c r="H19" s="249">
        <v>1.5995370370370372E-2</v>
      </c>
      <c r="I19" s="249">
        <v>8.092843350656424E-4</v>
      </c>
      <c r="J19" s="249">
        <v>2.8516414063767492E-4</v>
      </c>
      <c r="K19" s="249">
        <v>1.632638888888889E-2</v>
      </c>
      <c r="L19" s="249">
        <f t="shared" si="0"/>
        <v>1.6002777777777782E-2</v>
      </c>
      <c r="M19" s="249">
        <f t="shared" si="1"/>
        <v>1.5214120370370371E-2</v>
      </c>
      <c r="N19" s="250">
        <v>3.9509259259259237E-3</v>
      </c>
      <c r="O19" s="260">
        <v>2.0547222222222224E-2</v>
      </c>
      <c r="P19" s="250">
        <f t="shared" si="3"/>
        <v>1.65962962962963E-2</v>
      </c>
      <c r="S19" s="235">
        <f t="shared" si="2"/>
        <v>1.5961482409200669E-2</v>
      </c>
    </row>
    <row r="20" spans="1:19" ht="35.1" customHeight="1" x14ac:dyDescent="0.4">
      <c r="A20" s="258">
        <v>15</v>
      </c>
      <c r="B20" s="246" t="s">
        <v>288</v>
      </c>
      <c r="C20" s="246"/>
      <c r="D20" s="252" t="s">
        <v>3</v>
      </c>
      <c r="E20" s="248">
        <v>1.5925925925925927E-2</v>
      </c>
      <c r="F20" s="249">
        <v>1.4409722222222221E-2</v>
      </c>
      <c r="G20" s="249">
        <v>1.4409722222222221E-2</v>
      </c>
      <c r="H20" s="249">
        <v>1.579861111111111E-2</v>
      </c>
      <c r="I20" s="249">
        <v>1.2731481481481448E-4</v>
      </c>
      <c r="J20" s="249">
        <v>1.2731481481481448E-4</v>
      </c>
      <c r="K20" s="249">
        <v>1.5925925925925927E-2</v>
      </c>
      <c r="L20" s="249">
        <f t="shared" si="0"/>
        <v>1.5571759259259261E-2</v>
      </c>
      <c r="M20" s="249">
        <f t="shared" si="1"/>
        <v>1.5214120370370371E-2</v>
      </c>
      <c r="N20" s="250">
        <v>4.3819444444444453E-3</v>
      </c>
      <c r="O20" s="260">
        <v>2.0605092592592592E-2</v>
      </c>
      <c r="P20" s="250">
        <f t="shared" si="3"/>
        <v>1.6223148148148146E-2</v>
      </c>
      <c r="S20" s="235">
        <f t="shared" si="2"/>
        <v>1.5536475294894922E-2</v>
      </c>
    </row>
    <row r="21" spans="1:19" ht="35.1" customHeight="1" x14ac:dyDescent="0.4">
      <c r="A21" s="258">
        <v>7</v>
      </c>
      <c r="B21" s="246" t="s">
        <v>21</v>
      </c>
      <c r="C21" s="246"/>
      <c r="D21" s="247" t="s">
        <v>1</v>
      </c>
      <c r="E21" s="248">
        <v>1.8037037037037039E-2</v>
      </c>
      <c r="F21" s="249">
        <v>1.5335648148148147E-2</v>
      </c>
      <c r="G21" s="249">
        <v>1.6712962962962961E-2</v>
      </c>
      <c r="H21" s="249">
        <v>1.7106481481481483E-2</v>
      </c>
      <c r="I21" s="249">
        <v>5.6021866291149894E-4</v>
      </c>
      <c r="J21" s="249">
        <v>3.0253531533814101E-4</v>
      </c>
      <c r="K21" s="249">
        <v>1.7633101851851855E-2</v>
      </c>
      <c r="L21" s="249">
        <f t="shared" si="0"/>
        <v>1.7238425925925928E-2</v>
      </c>
      <c r="M21" s="249">
        <f t="shared" si="1"/>
        <v>1.5214120370370371E-2</v>
      </c>
      <c r="N21" s="250">
        <v>2.7152777777777783E-3</v>
      </c>
      <c r="O21" s="260">
        <v>2.0968634259259256E-2</v>
      </c>
      <c r="P21" s="250">
        <f t="shared" si="3"/>
        <v>1.8253356481481478E-2</v>
      </c>
      <c r="S21" s="235">
        <f t="shared" si="2"/>
        <v>1.7173596349421602E-2</v>
      </c>
    </row>
    <row r="22" spans="1:19" ht="35.1" customHeight="1" x14ac:dyDescent="0.4">
      <c r="A22" s="258">
        <v>1</v>
      </c>
      <c r="B22" s="246" t="s">
        <v>214</v>
      </c>
      <c r="C22" s="246"/>
      <c r="D22" s="247" t="s">
        <v>1</v>
      </c>
      <c r="E22" s="248">
        <v>2.1203703703703704E-2</v>
      </c>
      <c r="F22" s="249">
        <v>1.9907407407407408E-2</v>
      </c>
      <c r="G22" s="249">
        <v>1.9907407407407408E-2</v>
      </c>
      <c r="H22" s="249">
        <v>1.9907407407407408E-2</v>
      </c>
      <c r="I22" s="249">
        <v>1.221928450946218E-3</v>
      </c>
      <c r="J22" s="249">
        <v>1.1574074074074091E-4</v>
      </c>
      <c r="K22" s="249">
        <v>2.0023148148148151E-2</v>
      </c>
      <c r="L22" s="249">
        <f t="shared" si="0"/>
        <v>1.9953703703703706E-2</v>
      </c>
      <c r="M22" s="249">
        <f t="shared" si="1"/>
        <v>1.5214120370370371E-2</v>
      </c>
      <c r="N22" s="250">
        <v>0</v>
      </c>
      <c r="O22" s="250" t="s">
        <v>94</v>
      </c>
      <c r="P22" s="250"/>
      <c r="S22" s="235">
        <f t="shared" si="2"/>
        <v>1.9779044212196555E-2</v>
      </c>
    </row>
    <row r="23" spans="1:19" ht="35.1" customHeight="1" x14ac:dyDescent="0.4">
      <c r="A23" s="258">
        <v>2</v>
      </c>
      <c r="B23" s="246" t="s">
        <v>21</v>
      </c>
      <c r="C23" s="246"/>
      <c r="D23" s="251" t="s">
        <v>2</v>
      </c>
      <c r="E23" s="248">
        <v>1.8838734567901236E-2</v>
      </c>
      <c r="F23" s="249">
        <v>1.7152777777777777E-2</v>
      </c>
      <c r="G23" s="249">
        <v>1.7824074074074076E-2</v>
      </c>
      <c r="H23" s="249">
        <v>1.8425925925925925E-2</v>
      </c>
      <c r="I23" s="249">
        <v>4.7386218700753974E-4</v>
      </c>
      <c r="J23" s="249">
        <v>8.1018518518518462E-5</v>
      </c>
      <c r="K23" s="249">
        <v>1.8506944444444444E-2</v>
      </c>
      <c r="L23" s="249">
        <f t="shared" si="0"/>
        <v>1.8337962962962966E-2</v>
      </c>
      <c r="M23" s="249">
        <f t="shared" si="1"/>
        <v>1.5214120370370371E-2</v>
      </c>
      <c r="N23" s="250">
        <v>1.6157407407407405E-3</v>
      </c>
      <c r="O23" s="250" t="s">
        <v>94</v>
      </c>
      <c r="P23" s="250"/>
      <c r="S23" s="235">
        <f t="shared" si="2"/>
        <v>1.8241119785279435E-2</v>
      </c>
    </row>
    <row r="24" spans="1:19" ht="35.1" customHeight="1" x14ac:dyDescent="0.4">
      <c r="A24" s="258">
        <v>5</v>
      </c>
      <c r="B24" s="246" t="s">
        <v>324</v>
      </c>
      <c r="C24" s="246"/>
      <c r="D24" s="247" t="s">
        <v>1</v>
      </c>
      <c r="E24" s="248">
        <v>1.7939814814814815E-2</v>
      </c>
      <c r="F24" s="249">
        <v>1.7326388888888888E-2</v>
      </c>
      <c r="G24" s="249">
        <v>1.7326388888888888E-2</v>
      </c>
      <c r="H24" s="249">
        <v>1.7662037037037035E-2</v>
      </c>
      <c r="I24" s="249">
        <v>2.8585854248214259E-4</v>
      </c>
      <c r="J24" s="249">
        <v>2.8585854248214259E-4</v>
      </c>
      <c r="K24" s="249">
        <v>1.7939814814814815E-2</v>
      </c>
      <c r="L24" s="249">
        <f t="shared" si="0"/>
        <v>1.7706018518518517E-2</v>
      </c>
      <c r="M24" s="249">
        <f t="shared" si="1"/>
        <v>1.5214120370370371E-2</v>
      </c>
      <c r="N24" s="250">
        <v>2.2476851851851894E-3</v>
      </c>
      <c r="O24" s="260" t="s">
        <v>94</v>
      </c>
      <c r="P24" s="250"/>
      <c r="S24" s="235">
        <f t="shared" si="2"/>
        <v>1.7629124105366063E-2</v>
      </c>
    </row>
    <row r="25" spans="1:19" ht="35.1" customHeight="1" x14ac:dyDescent="0.4">
      <c r="A25" s="258">
        <v>6</v>
      </c>
      <c r="B25" s="246" t="s">
        <v>123</v>
      </c>
      <c r="C25" s="246"/>
      <c r="D25" s="247" t="s">
        <v>1</v>
      </c>
      <c r="E25" s="248">
        <v>1.8549382716049379E-2</v>
      </c>
      <c r="F25" s="249">
        <v>1.7199074074074071E-2</v>
      </c>
      <c r="G25" s="249">
        <v>1.7430555555555553E-2</v>
      </c>
      <c r="H25" s="249">
        <v>1.7685185185185182E-2</v>
      </c>
      <c r="I25" s="249">
        <v>6.1290402132288101E-4</v>
      </c>
      <c r="J25" s="249">
        <v>0</v>
      </c>
      <c r="K25" s="249">
        <v>1.7685185185185182E-2</v>
      </c>
      <c r="L25" s="249">
        <f t="shared" si="0"/>
        <v>1.7634259259259256E-2</v>
      </c>
      <c r="M25" s="249">
        <f t="shared" si="1"/>
        <v>1.5214120370370371E-2</v>
      </c>
      <c r="N25" s="250">
        <v>2.3194444444444504E-3</v>
      </c>
      <c r="O25" s="260" t="s">
        <v>94</v>
      </c>
      <c r="P25" s="250"/>
      <c r="S25" s="235">
        <f t="shared" si="2"/>
        <v>1.7559352727476787E-2</v>
      </c>
    </row>
    <row r="26" spans="1:19" ht="35.1" customHeight="1" x14ac:dyDescent="0.4">
      <c r="A26" s="258">
        <v>8</v>
      </c>
      <c r="B26" s="246" t="s">
        <v>83</v>
      </c>
      <c r="C26" s="246"/>
      <c r="D26" s="247" t="s">
        <v>1</v>
      </c>
      <c r="E26" s="248">
        <v>1.7438271604938271E-2</v>
      </c>
      <c r="F26" s="249">
        <v>1.5659722222222224E-2</v>
      </c>
      <c r="G26" s="249">
        <v>1.6898148148148148E-2</v>
      </c>
      <c r="H26" s="249">
        <v>1.6898148148148148E-2</v>
      </c>
      <c r="I26" s="249">
        <v>4.62222916748581E-4</v>
      </c>
      <c r="J26" s="249">
        <v>4.6296296296296016E-5</v>
      </c>
      <c r="K26" s="249">
        <v>1.6944444444444443E-2</v>
      </c>
      <c r="L26" s="249">
        <f t="shared" si="0"/>
        <v>1.6916666666666667E-2</v>
      </c>
      <c r="M26" s="249">
        <f t="shared" si="1"/>
        <v>1.5214120370370371E-2</v>
      </c>
      <c r="N26" s="250">
        <v>3.0370370370370395E-3</v>
      </c>
      <c r="O26" s="260" t="s">
        <v>94</v>
      </c>
      <c r="P26" s="250"/>
      <c r="S26" s="235">
        <f t="shared" si="2"/>
        <v>1.6859020727942004E-2</v>
      </c>
    </row>
    <row r="27" spans="1:19" ht="35.1" customHeight="1" x14ac:dyDescent="0.4">
      <c r="A27" s="258">
        <v>9</v>
      </c>
      <c r="B27" s="246" t="s">
        <v>122</v>
      </c>
      <c r="C27" s="246"/>
      <c r="D27" s="247" t="s">
        <v>1</v>
      </c>
      <c r="E27" s="248">
        <v>1.7101851851851847E-2</v>
      </c>
      <c r="F27" s="249">
        <v>1.6064814814814813E-2</v>
      </c>
      <c r="G27" s="249">
        <v>1.6296296296296295E-2</v>
      </c>
      <c r="H27" s="249">
        <v>1.681712962962963E-2</v>
      </c>
      <c r="I27" s="249">
        <v>2.3511044306656647E-4</v>
      </c>
      <c r="J27" s="249">
        <v>2.3511044306656647E-4</v>
      </c>
      <c r="K27" s="249">
        <v>1.7101851851851847E-2</v>
      </c>
      <c r="L27" s="249">
        <f t="shared" si="0"/>
        <v>1.682685185185185E-2</v>
      </c>
      <c r="M27" s="249">
        <f t="shared" si="1"/>
        <v>1.5214120370370371E-2</v>
      </c>
      <c r="N27" s="250">
        <v>3.1268518518518564E-3</v>
      </c>
      <c r="O27" s="260" t="s">
        <v>94</v>
      </c>
      <c r="P27" s="250"/>
      <c r="S27" s="235">
        <f t="shared" si="2"/>
        <v>1.6771065045856844E-2</v>
      </c>
    </row>
    <row r="28" spans="1:19" ht="35.1" customHeight="1" x14ac:dyDescent="0.4">
      <c r="A28" s="258">
        <v>16</v>
      </c>
      <c r="B28" s="246" t="s">
        <v>120</v>
      </c>
      <c r="C28" s="246"/>
      <c r="D28" s="247" t="s">
        <v>1</v>
      </c>
      <c r="E28" s="248">
        <v>1.6460262345679013E-2</v>
      </c>
      <c r="F28" s="249">
        <v>1.4756944444444446E-2</v>
      </c>
      <c r="G28" s="249">
        <v>1.480324074074074E-2</v>
      </c>
      <c r="H28" s="249">
        <v>1.5555555555555553E-2</v>
      </c>
      <c r="I28" s="249">
        <v>5.8930932516712184E-4</v>
      </c>
      <c r="J28" s="249">
        <v>2.9193803105544261E-4</v>
      </c>
      <c r="K28" s="249">
        <v>1.5941358024691356E-2</v>
      </c>
      <c r="L28" s="249">
        <f t="shared" si="0"/>
        <v>1.5559413580246911E-2</v>
      </c>
      <c r="M28" s="249">
        <f t="shared" si="1"/>
        <v>1.5214120370370371E-2</v>
      </c>
      <c r="N28" s="250">
        <v>4.3942901234567955E-3</v>
      </c>
      <c r="O28" s="260" t="s">
        <v>94</v>
      </c>
      <c r="P28" s="250"/>
      <c r="S28" s="235">
        <f t="shared" si="2"/>
        <v>1.5524288253831016E-2</v>
      </c>
    </row>
    <row r="29" spans="1:19" ht="35.1" customHeight="1" x14ac:dyDescent="0.4">
      <c r="A29" s="258">
        <v>18</v>
      </c>
      <c r="B29" s="246" t="s">
        <v>280</v>
      </c>
      <c r="C29" s="246"/>
      <c r="D29" s="253" t="s">
        <v>204</v>
      </c>
      <c r="E29" s="248">
        <v>1.5520833333333333E-2</v>
      </c>
      <c r="F29" s="249">
        <v>1.5104166666666667E-2</v>
      </c>
      <c r="G29" s="249">
        <v>1.5104166666666667E-2</v>
      </c>
      <c r="H29" s="249">
        <v>1.5104166666666667E-2</v>
      </c>
      <c r="I29" s="249">
        <v>5.0800824878136054E-4</v>
      </c>
      <c r="J29" s="249">
        <v>9.5908972952592534E-5</v>
      </c>
      <c r="K29" s="249">
        <v>1.523148148148148E-2</v>
      </c>
      <c r="L29" s="249">
        <f t="shared" si="0"/>
        <v>1.5155092592592593E-2</v>
      </c>
      <c r="M29" s="249">
        <f t="shared" si="1"/>
        <v>1.5214120370370371E-2</v>
      </c>
      <c r="N29" s="250">
        <v>4.7986111111111129E-3</v>
      </c>
      <c r="O29" s="260" t="s">
        <v>94</v>
      </c>
      <c r="P29" s="250"/>
      <c r="S29" s="235">
        <f t="shared" si="2"/>
        <v>1.5124786606309627E-2</v>
      </c>
    </row>
    <row r="30" spans="1:19" ht="35.1" customHeight="1" x14ac:dyDescent="0.4">
      <c r="A30" s="258">
        <v>19</v>
      </c>
      <c r="B30" s="246" t="s">
        <v>73</v>
      </c>
      <c r="C30" s="246"/>
      <c r="D30" s="247" t="s">
        <v>1</v>
      </c>
      <c r="E30" s="248">
        <v>1.5539641203703703E-2</v>
      </c>
      <c r="F30" s="249">
        <v>1.4108796296296295E-2</v>
      </c>
      <c r="G30" s="249">
        <v>1.480324074074074E-2</v>
      </c>
      <c r="H30" s="249">
        <v>1.4965277777777779E-2</v>
      </c>
      <c r="I30" s="249">
        <v>4.356811679084687E-4</v>
      </c>
      <c r="J30" s="249">
        <v>3.3417473800687248E-4</v>
      </c>
      <c r="K30" s="249">
        <v>1.5424933862433864E-2</v>
      </c>
      <c r="L30" s="249">
        <f t="shared" si="0"/>
        <v>1.5116732804232806E-2</v>
      </c>
      <c r="M30" s="249">
        <f t="shared" si="1"/>
        <v>1.5214120370370371E-2</v>
      </c>
      <c r="N30" s="250">
        <v>4.8369708994709E-3</v>
      </c>
      <c r="O30" s="260" t="s">
        <v>94</v>
      </c>
      <c r="P30" s="250"/>
      <c r="S30" s="235">
        <f t="shared" si="2"/>
        <v>1.5086848185112654E-2</v>
      </c>
    </row>
    <row r="31" spans="1:19" ht="35.1" customHeight="1" x14ac:dyDescent="0.4">
      <c r="A31" s="258">
        <v>20</v>
      </c>
      <c r="B31" s="246" t="s">
        <v>228</v>
      </c>
      <c r="C31" s="246"/>
      <c r="D31" s="247" t="s">
        <v>1</v>
      </c>
      <c r="E31" s="248">
        <v>1.5967770655270656E-2</v>
      </c>
      <c r="F31" s="249">
        <v>1.4571759259259258E-2</v>
      </c>
      <c r="G31" s="249">
        <v>1.4571759259259258E-2</v>
      </c>
      <c r="H31" s="249">
        <v>1.4733796296296295E-2</v>
      </c>
      <c r="I31" s="249">
        <v>9.3108138356225959E-4</v>
      </c>
      <c r="J31" s="249">
        <v>3.4000997272149092E-4</v>
      </c>
      <c r="K31" s="249">
        <v>1.5381944444444445E-2</v>
      </c>
      <c r="L31" s="249">
        <f t="shared" si="0"/>
        <v>1.4960648148148148E-2</v>
      </c>
      <c r="M31" s="249">
        <f t="shared" si="1"/>
        <v>1.5214120370370371E-2</v>
      </c>
      <c r="N31" s="250">
        <v>4.9930555555555579E-3</v>
      </c>
      <c r="O31" s="260" t="s">
        <v>94</v>
      </c>
      <c r="P31" s="250"/>
      <c r="S31" s="235">
        <f t="shared" si="2"/>
        <v>1.4932418492676017E-2</v>
      </c>
    </row>
    <row r="32" spans="1:19" ht="35.1" customHeight="1" x14ac:dyDescent="0.4">
      <c r="A32" s="258">
        <v>21</v>
      </c>
      <c r="B32" s="246" t="s">
        <v>9</v>
      </c>
      <c r="C32" s="246"/>
      <c r="D32" s="247" t="s">
        <v>1</v>
      </c>
      <c r="E32" s="248">
        <v>1.5860339506172841E-2</v>
      </c>
      <c r="F32" s="249">
        <v>1.3506944444444445E-2</v>
      </c>
      <c r="G32" s="249">
        <v>1.3819444444444445E-2</v>
      </c>
      <c r="H32" s="249">
        <v>1.5150462962962963E-2</v>
      </c>
      <c r="I32" s="249">
        <v>8.0061216766405432E-4</v>
      </c>
      <c r="J32" s="249">
        <v>1.5046296296296335E-4</v>
      </c>
      <c r="K32" s="249">
        <v>1.5300925925925926E-2</v>
      </c>
      <c r="L32" s="249">
        <f t="shared" si="0"/>
        <v>1.4944444444444444E-2</v>
      </c>
      <c r="M32" s="249">
        <f t="shared" si="1"/>
        <v>1.5214120370370371E-2</v>
      </c>
      <c r="N32" s="250">
        <v>5.0092592592592619E-3</v>
      </c>
      <c r="O32" s="260" t="s">
        <v>94</v>
      </c>
      <c r="P32" s="250"/>
      <c r="S32" s="235">
        <f t="shared" si="2"/>
        <v>1.4916381256328928E-2</v>
      </c>
    </row>
    <row r="33" spans="1:19" ht="35.1" customHeight="1" x14ac:dyDescent="0.4">
      <c r="A33" s="258">
        <v>22</v>
      </c>
      <c r="B33" s="246" t="s">
        <v>112</v>
      </c>
      <c r="C33" s="246"/>
      <c r="D33" s="247" t="s">
        <v>1</v>
      </c>
      <c r="E33" s="248">
        <v>1.5432581018518519E-2</v>
      </c>
      <c r="F33" s="249">
        <v>1.4490740740740742E-2</v>
      </c>
      <c r="G33" s="249">
        <v>1.4490740740740742E-2</v>
      </c>
      <c r="H33" s="249">
        <v>1.4756944444444446E-2</v>
      </c>
      <c r="I33" s="249">
        <v>3.8473732933051285E-4</v>
      </c>
      <c r="J33" s="249">
        <v>3.3957148098353148E-4</v>
      </c>
      <c r="K33" s="249">
        <v>1.5350529100529101E-2</v>
      </c>
      <c r="L33" s="249">
        <f t="shared" si="0"/>
        <v>1.4941137566137568E-2</v>
      </c>
      <c r="M33" s="249">
        <f t="shared" si="1"/>
        <v>1.5214120370370371E-2</v>
      </c>
      <c r="N33" s="250">
        <v>5.0125661375661386E-3</v>
      </c>
      <c r="O33" s="260" t="s">
        <v>94</v>
      </c>
      <c r="P33" s="250"/>
      <c r="S33" s="235">
        <f t="shared" si="2"/>
        <v>1.4913108230153021E-2</v>
      </c>
    </row>
    <row r="34" spans="1:19" ht="35.1" customHeight="1" x14ac:dyDescent="0.4">
      <c r="A34" s="258">
        <v>23</v>
      </c>
      <c r="B34" s="246" t="s">
        <v>145</v>
      </c>
      <c r="C34" s="246"/>
      <c r="D34" s="247" t="s">
        <v>1</v>
      </c>
      <c r="E34" s="248">
        <v>1.5229552469135802E-2</v>
      </c>
      <c r="F34" s="249">
        <v>1.4328703703703703E-2</v>
      </c>
      <c r="G34" s="249">
        <v>1.4479166666666668E-2</v>
      </c>
      <c r="H34" s="249">
        <v>1.4814814814814814E-2</v>
      </c>
      <c r="I34" s="249">
        <v>4.8114455927988068E-4</v>
      </c>
      <c r="J34" s="249">
        <v>3.0213432590758788E-4</v>
      </c>
      <c r="K34" s="249">
        <v>1.5053240740740739E-2</v>
      </c>
      <c r="L34" s="249">
        <f t="shared" si="0"/>
        <v>1.4843055555555554E-2</v>
      </c>
      <c r="M34" s="249">
        <f t="shared" si="1"/>
        <v>1.5214120370370371E-2</v>
      </c>
      <c r="N34" s="250">
        <v>5.1106481481481524E-3</v>
      </c>
      <c r="O34" s="260" t="s">
        <v>94</v>
      </c>
      <c r="P34" s="250"/>
      <c r="S34" s="235">
        <f t="shared" si="2"/>
        <v>1.4816011918690504E-2</v>
      </c>
    </row>
    <row r="35" spans="1:19" ht="35.1" customHeight="1" x14ac:dyDescent="0.4">
      <c r="A35" s="258">
        <v>24</v>
      </c>
      <c r="B35" s="246" t="s">
        <v>11</v>
      </c>
      <c r="C35" s="246"/>
      <c r="D35" s="247" t="s">
        <v>1</v>
      </c>
      <c r="E35" s="248">
        <v>1.5756365740740741E-2</v>
      </c>
      <c r="F35" s="249">
        <v>1.4305555555555557E-2</v>
      </c>
      <c r="G35" s="249">
        <v>1.4363425925925925E-2</v>
      </c>
      <c r="H35" s="249">
        <v>1.4513888888888889E-2</v>
      </c>
      <c r="I35" s="249">
        <v>8.6845832256584221E-4</v>
      </c>
      <c r="J35" s="249">
        <v>3.3438887916388392E-4</v>
      </c>
      <c r="K35" s="249">
        <v>1.4994020061728395E-2</v>
      </c>
      <c r="L35" s="249">
        <f t="shared" si="0"/>
        <v>1.46758487654321E-2</v>
      </c>
      <c r="M35" s="249">
        <f t="shared" si="1"/>
        <v>1.5214120370370371E-2</v>
      </c>
      <c r="N35" s="250">
        <v>5.2778549382716065E-3</v>
      </c>
      <c r="O35" s="260" t="s">
        <v>94</v>
      </c>
      <c r="P35" s="250"/>
      <c r="S35" s="235">
        <f t="shared" si="2"/>
        <v>1.4650406258839984E-2</v>
      </c>
    </row>
    <row r="36" spans="1:19" ht="35.1" customHeight="1" x14ac:dyDescent="0.4">
      <c r="A36" s="258">
        <v>26</v>
      </c>
      <c r="B36" s="246" t="s">
        <v>8</v>
      </c>
      <c r="C36" s="246"/>
      <c r="D36" s="252" t="s">
        <v>3</v>
      </c>
      <c r="E36" s="248">
        <v>1.4780092592592593E-2</v>
      </c>
      <c r="F36" s="249">
        <v>1.3657407407407408E-2</v>
      </c>
      <c r="G36" s="249">
        <v>1.3692129629629629E-2</v>
      </c>
      <c r="H36" s="249">
        <v>1.4456018518518519E-2</v>
      </c>
      <c r="I36" s="249">
        <v>2.4442953798544932E-4</v>
      </c>
      <c r="J36" s="249">
        <v>2.4442953798544932E-4</v>
      </c>
      <c r="K36" s="249">
        <v>1.4780092592592593E-2</v>
      </c>
      <c r="L36" s="249">
        <f t="shared" si="0"/>
        <v>1.443287037037037E-2</v>
      </c>
      <c r="M36" s="249">
        <f t="shared" si="1"/>
        <v>1.5214120370370371E-2</v>
      </c>
      <c r="N36" s="250">
        <v>5.5208333333333359E-3</v>
      </c>
      <c r="O36" s="260" t="s">
        <v>94</v>
      </c>
      <c r="P36" s="250"/>
      <c r="S36" s="235">
        <f t="shared" si="2"/>
        <v>1.4409587121975643E-2</v>
      </c>
    </row>
    <row r="37" spans="1:19" ht="35.1" customHeight="1" x14ac:dyDescent="0.4">
      <c r="A37" s="258">
        <v>28</v>
      </c>
      <c r="B37" s="246" t="s">
        <v>213</v>
      </c>
      <c r="C37" s="254" t="s">
        <v>120</v>
      </c>
      <c r="D37" s="255" t="s">
        <v>126</v>
      </c>
      <c r="E37" s="248">
        <v>1.447145061728395E-2</v>
      </c>
      <c r="F37" s="249">
        <v>1.3483796296296298E-2</v>
      </c>
      <c r="G37" s="249">
        <v>1.3483796296296298E-2</v>
      </c>
      <c r="H37" s="249">
        <v>1.4328703703703703E-2</v>
      </c>
      <c r="I37" s="249">
        <v>1.0621836341000145E-4</v>
      </c>
      <c r="J37" s="249">
        <v>1.0621836341000145E-4</v>
      </c>
      <c r="K37" s="249">
        <v>1.447145061728395E-2</v>
      </c>
      <c r="L37" s="249">
        <f t="shared" si="0"/>
        <v>1.4216820987654321E-2</v>
      </c>
      <c r="M37" s="249">
        <f t="shared" si="1"/>
        <v>1.5214120370370371E-2</v>
      </c>
      <c r="N37" s="250">
        <v>5.7368827160493852E-3</v>
      </c>
      <c r="O37" s="260" t="s">
        <v>94</v>
      </c>
      <c r="P37" s="250"/>
      <c r="S37" s="235">
        <f t="shared" si="2"/>
        <v>1.4195303281800747E-2</v>
      </c>
    </row>
    <row r="38" spans="1:19" ht="35.1" customHeight="1" x14ac:dyDescent="0.4">
      <c r="A38" s="258">
        <v>30</v>
      </c>
      <c r="B38" s="246" t="s">
        <v>12</v>
      </c>
      <c r="C38" s="246"/>
      <c r="D38" s="247" t="s">
        <v>1</v>
      </c>
      <c r="E38" s="248">
        <v>1.4351851851851852E-2</v>
      </c>
      <c r="F38" s="249">
        <v>1.2858796296296297E-2</v>
      </c>
      <c r="G38" s="249">
        <v>1.3599537037037037E-2</v>
      </c>
      <c r="H38" s="249">
        <v>1.4351851851851852E-2</v>
      </c>
      <c r="I38" s="249">
        <v>0</v>
      </c>
      <c r="J38" s="249">
        <v>0</v>
      </c>
      <c r="K38" s="249">
        <v>1.4351851851851852E-2</v>
      </c>
      <c r="L38" s="249">
        <f t="shared" si="0"/>
        <v>1.4201388888888888E-2</v>
      </c>
      <c r="M38" s="249">
        <f t="shared" si="1"/>
        <v>1.5214120370370371E-2</v>
      </c>
      <c r="N38" s="250">
        <v>5.7523148148148177E-3</v>
      </c>
      <c r="O38" s="260" t="s">
        <v>94</v>
      </c>
      <c r="P38" s="250"/>
      <c r="S38" s="235">
        <f t="shared" si="2"/>
        <v>1.4179992045451032E-2</v>
      </c>
    </row>
    <row r="39" spans="1:19" ht="35.1" customHeight="1" x14ac:dyDescent="0.4">
      <c r="A39" s="258">
        <v>31</v>
      </c>
      <c r="B39" s="246" t="s">
        <v>286</v>
      </c>
      <c r="C39" s="246"/>
      <c r="D39" s="253" t="s">
        <v>204</v>
      </c>
      <c r="E39" s="248">
        <v>1.4572916666666668E-2</v>
      </c>
      <c r="F39" s="249">
        <v>1.3796296296296298E-2</v>
      </c>
      <c r="G39" s="249">
        <v>1.3796296296296298E-2</v>
      </c>
      <c r="H39" s="249">
        <v>1.3935185185185184E-2</v>
      </c>
      <c r="I39" s="249">
        <v>4.41743153269204E-4</v>
      </c>
      <c r="J39" s="249">
        <v>3.2998437082568306E-4</v>
      </c>
      <c r="K39" s="249">
        <v>1.4363425925925929E-2</v>
      </c>
      <c r="L39" s="249">
        <f t="shared" si="0"/>
        <v>1.4078703703703708E-2</v>
      </c>
      <c r="M39" s="249">
        <f t="shared" si="1"/>
        <v>1.5214120370370371E-2</v>
      </c>
      <c r="N39" s="250">
        <v>5.8749999999999983E-3</v>
      </c>
      <c r="O39" s="260" t="s">
        <v>94</v>
      </c>
      <c r="P39" s="250"/>
      <c r="S39" s="235">
        <f t="shared" si="2"/>
        <v>1.4058243876485056E-2</v>
      </c>
    </row>
    <row r="40" spans="1:19" ht="35.1" customHeight="1" x14ac:dyDescent="0.4">
      <c r="A40" s="258">
        <v>33</v>
      </c>
      <c r="B40" s="246" t="s">
        <v>38</v>
      </c>
      <c r="C40" s="246"/>
      <c r="D40" s="252" t="s">
        <v>3</v>
      </c>
      <c r="E40" s="248">
        <v>1.4488811728395062E-2</v>
      </c>
      <c r="F40" s="249">
        <v>1.3773148148148147E-2</v>
      </c>
      <c r="G40" s="249">
        <v>1.3773148148148147E-2</v>
      </c>
      <c r="H40" s="249">
        <v>1.3773148148148147E-2</v>
      </c>
      <c r="I40" s="249">
        <v>8.2572769900303954E-4</v>
      </c>
      <c r="J40" s="249">
        <v>1.4742753707010418E-4</v>
      </c>
      <c r="K40" s="249">
        <v>1.3917824074074074E-2</v>
      </c>
      <c r="L40" s="249">
        <f t="shared" si="0"/>
        <v>1.3831018518518519E-2</v>
      </c>
      <c r="M40" s="249">
        <f t="shared" si="1"/>
        <v>1.5214120370370371E-2</v>
      </c>
      <c r="N40" s="250">
        <v>6.1226851851851876E-3</v>
      </c>
      <c r="O40" s="260" t="s">
        <v>94</v>
      </c>
      <c r="P40" s="250"/>
      <c r="S40" s="235">
        <f t="shared" si="2"/>
        <v>1.38123272176195E-2</v>
      </c>
    </row>
    <row r="41" spans="1:19" ht="24.95" customHeight="1" x14ac:dyDescent="0.35"/>
  </sheetData>
  <sortState ref="A4:S40">
    <sortCondition ref="O4:O40"/>
  </sortState>
  <conditionalFormatting sqref="B4">
    <cfRule type="iconSet" priority="88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8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WhiteSpace="0" view="pageLayout" zoomScaleNormal="100" workbookViewId="0">
      <selection activeCell="N3" sqref="N3"/>
    </sheetView>
  </sheetViews>
  <sheetFormatPr defaultColWidth="11.42578125" defaultRowHeight="12.75" x14ac:dyDescent="0.2"/>
  <cols>
    <col min="1" max="1" width="3.140625" style="35" customWidth="1"/>
    <col min="2" max="2" width="15.85546875" style="35" customWidth="1"/>
    <col min="3" max="3" width="5.42578125" style="35" customWidth="1"/>
    <col min="4" max="4" width="4.42578125" style="35" customWidth="1"/>
    <col min="5" max="5" width="4" style="35" customWidth="1"/>
    <col min="6" max="6" width="6.28515625" style="34" customWidth="1"/>
    <col min="7" max="7" width="8.28515625" style="34" customWidth="1"/>
    <col min="8" max="9" width="10" style="34" customWidth="1"/>
    <col min="10" max="15" width="11.42578125" style="35" customWidth="1"/>
    <col min="16" max="16" width="8.5703125" style="35" customWidth="1"/>
    <col min="17" max="17" width="11.42578125" style="35"/>
    <col min="18" max="18" width="15.5703125" style="35" customWidth="1"/>
    <col min="19" max="16384" width="11.42578125" style="35"/>
  </cols>
  <sheetData>
    <row r="1" spans="1:18" ht="52.5" customHeight="1" thickBot="1" x14ac:dyDescent="0.3">
      <c r="B1" s="223"/>
      <c r="C1" s="223"/>
      <c r="D1" s="223"/>
      <c r="E1" s="223"/>
      <c r="F1" s="223"/>
      <c r="G1" s="223" t="s">
        <v>29</v>
      </c>
      <c r="H1" s="223" t="s">
        <v>28</v>
      </c>
      <c r="I1" s="223" t="s">
        <v>315</v>
      </c>
      <c r="J1" s="223" t="s">
        <v>349</v>
      </c>
      <c r="K1" s="223" t="s">
        <v>351</v>
      </c>
      <c r="L1" s="223" t="s">
        <v>297</v>
      </c>
      <c r="M1" s="222" t="s">
        <v>298</v>
      </c>
      <c r="N1" s="223" t="s">
        <v>352</v>
      </c>
      <c r="O1" s="224" t="s">
        <v>56</v>
      </c>
      <c r="P1" s="224" t="s">
        <v>55</v>
      </c>
      <c r="Q1" s="224" t="s">
        <v>57</v>
      </c>
      <c r="R1" s="224" t="s">
        <v>58</v>
      </c>
    </row>
    <row r="2" spans="1:18" ht="13.5" thickTop="1" x14ac:dyDescent="0.2">
      <c r="B2" s="83" t="s">
        <v>0</v>
      </c>
      <c r="C2" s="100"/>
      <c r="D2" s="100"/>
      <c r="E2" s="100"/>
      <c r="F2" s="84" t="s">
        <v>4</v>
      </c>
      <c r="G2" s="84">
        <v>2014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1.25" customHeight="1" x14ac:dyDescent="0.2">
      <c r="A3" s="35">
        <v>2</v>
      </c>
      <c r="B3" s="40" t="s">
        <v>214</v>
      </c>
      <c r="C3" s="102"/>
      <c r="D3" s="102"/>
      <c r="E3" s="102"/>
      <c r="F3" s="41" t="s">
        <v>1</v>
      </c>
      <c r="G3" s="42">
        <v>2.1878858024691358E-2</v>
      </c>
      <c r="H3" s="207">
        <v>2.0334259259259257E-2</v>
      </c>
      <c r="I3" s="229">
        <v>2.0949074074074075E-2</v>
      </c>
      <c r="J3" s="229">
        <v>2.1180555555555553E-2</v>
      </c>
      <c r="K3" s="207">
        <v>4.7083710156262674E-4</v>
      </c>
      <c r="L3" s="207">
        <v>2.9459144944320506E-4</v>
      </c>
      <c r="M3" s="229">
        <v>2.1706018518518517E-2</v>
      </c>
      <c r="N3" s="207">
        <f>40%*J3+20%*I3+40%*M3</f>
        <v>2.1344444444444444E-2</v>
      </c>
      <c r="O3" s="207">
        <v>2.1506944444444447E-2</v>
      </c>
      <c r="P3" s="209">
        <v>1.6250000000000292E-4</v>
      </c>
      <c r="Q3" s="230">
        <v>2.0994328703703703E-2</v>
      </c>
      <c r="R3" s="230">
        <f t="shared" ref="R3:R23" si="0">Q3-P3</f>
        <v>2.08318287037037E-2</v>
      </c>
    </row>
    <row r="4" spans="1:18" ht="11.25" customHeight="1" x14ac:dyDescent="0.2">
      <c r="A4" s="35">
        <v>3</v>
      </c>
      <c r="B4" s="40" t="s">
        <v>313</v>
      </c>
      <c r="C4" s="102"/>
      <c r="D4" s="102"/>
      <c r="E4" s="102"/>
      <c r="F4" s="41" t="s">
        <v>1</v>
      </c>
      <c r="G4" s="42">
        <v>1.9854166666666666E-2</v>
      </c>
      <c r="H4" s="207">
        <v>1.877314814814815E-2</v>
      </c>
      <c r="I4" s="229">
        <v>1.877314814814815E-2</v>
      </c>
      <c r="J4" s="229">
        <v>1.877314814814815E-2</v>
      </c>
      <c r="K4" s="207">
        <v>1.0383331434251973E-3</v>
      </c>
      <c r="L4" s="207">
        <v>7.5231481481479942E-5</v>
      </c>
      <c r="M4" s="229">
        <v>1.8848379629629632E-2</v>
      </c>
      <c r="N4" s="207">
        <f t="shared" ref="N4:N42" si="1">40%*J4+20%*I4+40%*M4</f>
        <v>1.8803240740740745E-2</v>
      </c>
      <c r="O4" s="207">
        <v>2.1506944444444447E-2</v>
      </c>
      <c r="P4" s="209">
        <v>2.7037037037037012E-3</v>
      </c>
      <c r="Q4" s="230">
        <v>2.104085648148148E-2</v>
      </c>
      <c r="R4" s="230">
        <f t="shared" si="0"/>
        <v>1.8337152777777779E-2</v>
      </c>
    </row>
    <row r="5" spans="1:18" ht="11.25" customHeight="1" x14ac:dyDescent="0.2">
      <c r="A5" s="231">
        <v>4</v>
      </c>
      <c r="B5" s="40" t="s">
        <v>123</v>
      </c>
      <c r="C5" s="102"/>
      <c r="D5" s="102"/>
      <c r="E5" s="102"/>
      <c r="F5" s="49" t="s">
        <v>2</v>
      </c>
      <c r="G5" s="50">
        <v>1.8815586419753085E-2</v>
      </c>
      <c r="H5" s="207">
        <v>1.7954870756172841E-2</v>
      </c>
      <c r="I5" s="229">
        <v>1.8217592592592594E-2</v>
      </c>
      <c r="J5" s="229">
        <v>1.8287037037037036E-2</v>
      </c>
      <c r="K5" s="207">
        <v>4.2539861570480025E-4</v>
      </c>
      <c r="L5" s="207">
        <v>2.7199074074074105E-4</v>
      </c>
      <c r="M5" s="229">
        <v>1.8559027777777778E-2</v>
      </c>
      <c r="N5" s="207">
        <f t="shared" si="1"/>
        <v>1.8381944444444444E-2</v>
      </c>
      <c r="O5" s="207">
        <v>2.1506944444444447E-2</v>
      </c>
      <c r="P5" s="209">
        <v>3.1250000000000028E-3</v>
      </c>
      <c r="Q5" s="230">
        <v>2.1250000000000002E-2</v>
      </c>
      <c r="R5" s="230">
        <f t="shared" si="0"/>
        <v>1.8124999999999999E-2</v>
      </c>
    </row>
    <row r="6" spans="1:18" ht="11.25" customHeight="1" x14ac:dyDescent="0.2">
      <c r="A6" s="35">
        <v>23</v>
      </c>
      <c r="B6" s="40" t="s">
        <v>73</v>
      </c>
      <c r="C6" s="102"/>
      <c r="D6" s="102"/>
      <c r="E6" s="102"/>
      <c r="F6" s="41" t="s">
        <v>1</v>
      </c>
      <c r="G6" s="42">
        <v>1.5014467592592591E-2</v>
      </c>
      <c r="H6" s="207">
        <v>1.4108796296296295E-2</v>
      </c>
      <c r="I6" s="229">
        <v>1.4409722222222221E-2</v>
      </c>
      <c r="J6" s="229">
        <v>1.4814814814814814E-2</v>
      </c>
      <c r="K6" s="207">
        <v>1.1526958499445603E-4</v>
      </c>
      <c r="L6" s="207">
        <v>1.1526958499445603E-4</v>
      </c>
      <c r="M6" s="229">
        <v>1.5014467592592591E-2</v>
      </c>
      <c r="N6" s="207">
        <f t="shared" si="1"/>
        <v>1.4813657407407407E-2</v>
      </c>
      <c r="O6" s="207">
        <v>2.1506944444444447E-2</v>
      </c>
      <c r="P6" s="209">
        <v>6.6932870370370393E-3</v>
      </c>
      <c r="Q6" s="230">
        <v>2.1388194444444442E-2</v>
      </c>
      <c r="R6" s="230">
        <f t="shared" si="0"/>
        <v>1.4694907407407403E-2</v>
      </c>
    </row>
    <row r="7" spans="1:18" ht="11.25" customHeight="1" x14ac:dyDescent="0.2">
      <c r="A7" s="35">
        <v>6</v>
      </c>
      <c r="B7" s="40" t="s">
        <v>146</v>
      </c>
      <c r="C7" s="102"/>
      <c r="D7" s="102"/>
      <c r="E7" s="102"/>
      <c r="F7" s="41" t="s">
        <v>1</v>
      </c>
      <c r="G7" s="42">
        <v>1.9237654320987656E-2</v>
      </c>
      <c r="H7" s="207">
        <v>1.7349537037037038E-2</v>
      </c>
      <c r="I7" s="229">
        <v>1.7349537037037038E-2</v>
      </c>
      <c r="J7" s="229">
        <v>1.7349537037037038E-2</v>
      </c>
      <c r="K7" s="207">
        <v>1.1200041701631047E-3</v>
      </c>
      <c r="L7" s="207">
        <v>3.0163456004682663E-4</v>
      </c>
      <c r="M7" s="229">
        <v>1.7745949074074074E-2</v>
      </c>
      <c r="N7" s="207">
        <f t="shared" si="1"/>
        <v>1.7508101851851851E-2</v>
      </c>
      <c r="O7" s="207">
        <v>2.1506944444444447E-2</v>
      </c>
      <c r="P7" s="209">
        <v>3.9988425925925955E-3</v>
      </c>
      <c r="Q7" s="230">
        <v>2.1425347222222221E-2</v>
      </c>
      <c r="R7" s="230">
        <f t="shared" si="0"/>
        <v>1.7426504629629625E-2</v>
      </c>
    </row>
    <row r="8" spans="1:18" ht="11.25" customHeight="1" x14ac:dyDescent="0.2">
      <c r="A8" s="231">
        <v>30</v>
      </c>
      <c r="B8" s="40" t="s">
        <v>213</v>
      </c>
      <c r="C8" s="104" t="s">
        <v>120</v>
      </c>
      <c r="D8" s="104"/>
      <c r="E8" s="104"/>
      <c r="F8" s="94" t="s">
        <v>126</v>
      </c>
      <c r="G8" s="95">
        <v>1.4282407407407407E-2</v>
      </c>
      <c r="H8" s="207">
        <v>1.3483796296296298E-2</v>
      </c>
      <c r="I8" s="229">
        <v>1.3483796296296298E-2</v>
      </c>
      <c r="J8" s="229">
        <v>1.4120370370370368E-2</v>
      </c>
      <c r="K8" s="207">
        <v>1.36554455590303E-4</v>
      </c>
      <c r="L8" s="207">
        <v>1.36554455590303E-4</v>
      </c>
      <c r="M8" s="229">
        <v>1.4282407407407407E-2</v>
      </c>
      <c r="N8" s="207">
        <f t="shared" si="1"/>
        <v>1.4057870370370372E-2</v>
      </c>
      <c r="O8" s="207">
        <v>2.1506944444444447E-2</v>
      </c>
      <c r="P8" s="209">
        <v>7.449074074074075E-3</v>
      </c>
      <c r="Q8" s="230">
        <v>2.1443171296296294E-2</v>
      </c>
      <c r="R8" s="230">
        <f t="shared" si="0"/>
        <v>1.3994097222222219E-2</v>
      </c>
    </row>
    <row r="9" spans="1:18" ht="11.25" customHeight="1" x14ac:dyDescent="0.2">
      <c r="A9" s="35">
        <v>32</v>
      </c>
      <c r="B9" s="40" t="s">
        <v>112</v>
      </c>
      <c r="C9" s="104" t="s">
        <v>11</v>
      </c>
      <c r="D9" s="104"/>
      <c r="E9" s="104"/>
      <c r="F9" s="94" t="s">
        <v>126</v>
      </c>
      <c r="G9" s="95">
        <v>1.4135802469135803E-2</v>
      </c>
      <c r="H9" s="207">
        <v>1.3912037037037037E-2</v>
      </c>
      <c r="I9" s="229">
        <v>1.3912037037037037E-2</v>
      </c>
      <c r="J9" s="229">
        <v>1.3912037037037037E-2</v>
      </c>
      <c r="K9" s="207">
        <v>1.7963652356208049E-4</v>
      </c>
      <c r="L9" s="207">
        <v>1.7963652356208049E-4</v>
      </c>
      <c r="M9" s="229">
        <v>1.4135802469135803E-2</v>
      </c>
      <c r="N9" s="207">
        <f t="shared" si="1"/>
        <v>1.4001543209876545E-2</v>
      </c>
      <c r="O9" s="207">
        <v>2.1506944444444447E-2</v>
      </c>
      <c r="P9" s="209">
        <v>7.5054012345679016E-3</v>
      </c>
      <c r="Q9" s="230">
        <v>2.1452777777777779E-2</v>
      </c>
      <c r="R9" s="230">
        <f t="shared" si="0"/>
        <v>1.3947376543209877E-2</v>
      </c>
    </row>
    <row r="10" spans="1:18" ht="11.25" customHeight="1" x14ac:dyDescent="0.2">
      <c r="A10" s="35">
        <v>27</v>
      </c>
      <c r="B10" s="40" t="s">
        <v>24</v>
      </c>
      <c r="C10" s="102"/>
      <c r="D10" s="102"/>
      <c r="E10" s="102"/>
      <c r="F10" s="41" t="s">
        <v>1</v>
      </c>
      <c r="G10" s="42">
        <v>1.5233134920634923E-2</v>
      </c>
      <c r="H10" s="207">
        <v>1.4201388888888888E-2</v>
      </c>
      <c r="I10" s="229">
        <v>1.4479166666666668E-2</v>
      </c>
      <c r="J10" s="229">
        <v>1.4537037037037038E-2</v>
      </c>
      <c r="K10" s="207">
        <v>6.0302492297760501E-4</v>
      </c>
      <c r="L10" s="207">
        <v>3.2967604518047795E-4</v>
      </c>
      <c r="M10" s="229">
        <v>1.4982112794612796E-2</v>
      </c>
      <c r="N10" s="207">
        <f t="shared" si="1"/>
        <v>1.4703493265993267E-2</v>
      </c>
      <c r="O10" s="207">
        <v>2.1506944444444447E-2</v>
      </c>
      <c r="P10" s="209">
        <v>6.8034511784511795E-3</v>
      </c>
      <c r="Q10" s="230">
        <v>2.1614930555555554E-2</v>
      </c>
      <c r="R10" s="230">
        <f t="shared" si="0"/>
        <v>1.4811479377104374E-2</v>
      </c>
    </row>
    <row r="11" spans="1:18" ht="11.25" customHeight="1" x14ac:dyDescent="0.2">
      <c r="A11" s="35">
        <v>31</v>
      </c>
      <c r="B11" s="40" t="s">
        <v>145</v>
      </c>
      <c r="C11" s="102"/>
      <c r="D11" s="102"/>
      <c r="E11" s="102"/>
      <c r="F11" s="44" t="s">
        <v>3</v>
      </c>
      <c r="G11" s="45">
        <v>1.4865319865319866E-2</v>
      </c>
      <c r="H11" s="207">
        <v>1.3923611111111111E-2</v>
      </c>
      <c r="I11" s="229">
        <v>1.3923611111111111E-2</v>
      </c>
      <c r="J11" s="229">
        <v>1.3923611111111111E-2</v>
      </c>
      <c r="K11" s="207">
        <v>7.2138863592455086E-4</v>
      </c>
      <c r="L11" s="207">
        <v>2.5012856776370569E-4</v>
      </c>
      <c r="M11" s="229">
        <v>1.4194444444444444E-2</v>
      </c>
      <c r="N11" s="207">
        <f t="shared" si="1"/>
        <v>1.4031944444444444E-2</v>
      </c>
      <c r="O11" s="207">
        <v>2.1506944444444447E-2</v>
      </c>
      <c r="P11" s="209">
        <v>7.4750000000000025E-3</v>
      </c>
      <c r="Q11" s="230">
        <v>2.1622106481481482E-2</v>
      </c>
      <c r="R11" s="230">
        <f t="shared" si="0"/>
        <v>1.4147106481481479E-2</v>
      </c>
    </row>
    <row r="12" spans="1:18" ht="11.25" customHeight="1" x14ac:dyDescent="0.2">
      <c r="A12" s="231">
        <v>14</v>
      </c>
      <c r="B12" s="40" t="s">
        <v>246</v>
      </c>
      <c r="C12" s="102"/>
      <c r="D12" s="102"/>
      <c r="E12" s="102"/>
      <c r="F12" s="41" t="s">
        <v>1</v>
      </c>
      <c r="G12" s="42">
        <v>1.7460317460317461E-2</v>
      </c>
      <c r="H12" s="207">
        <v>1.622685185185185E-2</v>
      </c>
      <c r="I12" s="229">
        <v>1.622685185185185E-2</v>
      </c>
      <c r="J12" s="229">
        <v>1.622685185185185E-2</v>
      </c>
      <c r="K12" s="207">
        <v>7.0572997895583241E-4</v>
      </c>
      <c r="L12" s="207">
        <v>0</v>
      </c>
      <c r="M12" s="229">
        <v>1.622685185185185E-2</v>
      </c>
      <c r="N12" s="207">
        <f t="shared" si="1"/>
        <v>1.622685185185185E-2</v>
      </c>
      <c r="O12" s="207">
        <v>2.1506944444444447E-2</v>
      </c>
      <c r="P12" s="209">
        <v>5.2800925925925966E-3</v>
      </c>
      <c r="Q12" s="230">
        <v>2.1729282407407405E-2</v>
      </c>
      <c r="R12" s="230">
        <f t="shared" si="0"/>
        <v>1.6449189814814809E-2</v>
      </c>
    </row>
    <row r="13" spans="1:18" ht="11.25" customHeight="1" x14ac:dyDescent="0.2">
      <c r="A13" s="35">
        <v>37</v>
      </c>
      <c r="B13" s="80" t="s">
        <v>38</v>
      </c>
      <c r="C13" s="104" t="s">
        <v>83</v>
      </c>
      <c r="D13" s="104"/>
      <c r="E13" s="104"/>
      <c r="F13" s="94" t="s">
        <v>126</v>
      </c>
      <c r="G13" s="95">
        <v>1.4176460113960117E-2</v>
      </c>
      <c r="H13" s="207">
        <v>1.3194444444444444E-2</v>
      </c>
      <c r="I13" s="229">
        <v>1.3194444444444444E-2</v>
      </c>
      <c r="J13" s="229">
        <v>1.324074074074074E-2</v>
      </c>
      <c r="K13" s="207">
        <v>7.3348316150672103E-4</v>
      </c>
      <c r="L13" s="207">
        <v>3.3576785860127298E-4</v>
      </c>
      <c r="M13" s="229">
        <v>1.3877314814814815E-2</v>
      </c>
      <c r="N13" s="207">
        <f t="shared" si="1"/>
        <v>1.3486111111111112E-2</v>
      </c>
      <c r="O13" s="207">
        <v>2.1506944444444447E-2</v>
      </c>
      <c r="P13" s="209">
        <v>8.0208333333333347E-3</v>
      </c>
      <c r="Q13" s="230">
        <v>2.1766087962962963E-2</v>
      </c>
      <c r="R13" s="230">
        <f t="shared" si="0"/>
        <v>1.3745254629629628E-2</v>
      </c>
    </row>
    <row r="14" spans="1:18" ht="11.25" customHeight="1" x14ac:dyDescent="0.2">
      <c r="A14" s="231">
        <v>34</v>
      </c>
      <c r="B14" s="40" t="s">
        <v>286</v>
      </c>
      <c r="C14" s="102"/>
      <c r="D14" s="102"/>
      <c r="E14" s="102"/>
      <c r="F14" s="179" t="s">
        <v>204</v>
      </c>
      <c r="G14" s="180">
        <v>1.4480820105820106E-2</v>
      </c>
      <c r="H14" s="207">
        <v>1.3796296296296298E-2</v>
      </c>
      <c r="I14" s="229">
        <v>1.3796296296296298E-2</v>
      </c>
      <c r="J14" s="229">
        <v>1.3796296296296298E-2</v>
      </c>
      <c r="K14" s="207">
        <v>4.9702831988293757E-4</v>
      </c>
      <c r="L14" s="207">
        <v>2.5898203080457866E-4</v>
      </c>
      <c r="M14" s="229">
        <v>1.4088541666666668E-2</v>
      </c>
      <c r="N14" s="207">
        <f t="shared" si="1"/>
        <v>1.3913194444444447E-2</v>
      </c>
      <c r="O14" s="207">
        <v>2.1506944444444447E-2</v>
      </c>
      <c r="P14" s="209">
        <v>7.5937499999999998E-3</v>
      </c>
      <c r="Q14" s="230">
        <v>2.1803356481481479E-2</v>
      </c>
      <c r="R14" s="230">
        <f t="shared" si="0"/>
        <v>1.4209606481481479E-2</v>
      </c>
    </row>
    <row r="15" spans="1:18" ht="11.25" customHeight="1" x14ac:dyDescent="0.2">
      <c r="A15" s="35">
        <v>22</v>
      </c>
      <c r="B15" s="40" t="s">
        <v>228</v>
      </c>
      <c r="C15" s="102"/>
      <c r="D15" s="102"/>
      <c r="E15" s="102"/>
      <c r="F15" s="41" t="s">
        <v>1</v>
      </c>
      <c r="G15" s="42">
        <v>1.5774884259259259E-2</v>
      </c>
      <c r="H15" s="207">
        <v>1.4675925925925926E-2</v>
      </c>
      <c r="I15" s="229">
        <v>1.4675925925925926E-2</v>
      </c>
      <c r="J15" s="229">
        <v>1.4675925925925926E-2</v>
      </c>
      <c r="K15" s="207">
        <v>7.4489867644734846E-4</v>
      </c>
      <c r="L15" s="207">
        <v>2.7127489990154359E-4</v>
      </c>
      <c r="M15" s="229">
        <v>1.5061177248677249E-2</v>
      </c>
      <c r="N15" s="207">
        <f t="shared" si="1"/>
        <v>1.4830026455026457E-2</v>
      </c>
      <c r="O15" s="207">
        <v>2.1506944444444447E-2</v>
      </c>
      <c r="P15" s="209">
        <v>6.6769179894179895E-3</v>
      </c>
      <c r="Q15" s="230">
        <v>2.1814583333333332E-2</v>
      </c>
      <c r="R15" s="230">
        <f t="shared" si="0"/>
        <v>1.5137665343915342E-2</v>
      </c>
    </row>
    <row r="16" spans="1:18" ht="11.25" customHeight="1" x14ac:dyDescent="0.2">
      <c r="A16" s="231">
        <v>15</v>
      </c>
      <c r="B16" s="40" t="s">
        <v>230</v>
      </c>
      <c r="C16" s="102"/>
      <c r="D16" s="102"/>
      <c r="E16" s="102"/>
      <c r="F16" s="41" t="s">
        <v>1</v>
      </c>
      <c r="G16" s="42">
        <v>1.7169312169312171E-2</v>
      </c>
      <c r="H16" s="207">
        <v>1.5370370370370369E-2</v>
      </c>
      <c r="I16" s="229">
        <v>1.5370370370370369E-2</v>
      </c>
      <c r="J16" s="229">
        <v>1.6018518518518519E-2</v>
      </c>
      <c r="K16" s="207">
        <v>7.0143246473877566E-4</v>
      </c>
      <c r="L16" s="207">
        <v>2.9513888888888992E-4</v>
      </c>
      <c r="M16" s="229">
        <v>1.6313657407407409E-2</v>
      </c>
      <c r="N16" s="207">
        <f t="shared" si="1"/>
        <v>1.6006944444444445E-2</v>
      </c>
      <c r="O16" s="207">
        <v>2.1506944444444447E-2</v>
      </c>
      <c r="P16" s="209">
        <v>5.5000000000000014E-3</v>
      </c>
      <c r="Q16" s="230">
        <v>2.1925694444444446E-2</v>
      </c>
      <c r="R16" s="230">
        <f t="shared" si="0"/>
        <v>1.6425694444444444E-2</v>
      </c>
    </row>
    <row r="17" spans="1:18" ht="11.25" customHeight="1" x14ac:dyDescent="0.2">
      <c r="A17" s="231">
        <v>25</v>
      </c>
      <c r="B17" s="40" t="s">
        <v>288</v>
      </c>
      <c r="C17" s="102"/>
      <c r="D17" s="102"/>
      <c r="E17" s="102"/>
      <c r="F17" s="44" t="s">
        <v>3</v>
      </c>
      <c r="G17" s="45">
        <v>1.5513117283950618E-2</v>
      </c>
      <c r="H17" s="207">
        <v>1.4409722222222221E-2</v>
      </c>
      <c r="I17" s="229">
        <v>1.4409722222222221E-2</v>
      </c>
      <c r="J17" s="229">
        <v>1.4710648148148148E-2</v>
      </c>
      <c r="K17" s="207">
        <v>5.5013051218545802E-4</v>
      </c>
      <c r="L17" s="207">
        <v>2.0968639261884507E-4</v>
      </c>
      <c r="M17" s="229">
        <v>1.4996141975308642E-2</v>
      </c>
      <c r="N17" s="207">
        <f t="shared" si="1"/>
        <v>1.476466049382716E-2</v>
      </c>
      <c r="O17" s="207">
        <v>2.1506944444444447E-2</v>
      </c>
      <c r="P17" s="209">
        <v>6.7422839506172862E-3</v>
      </c>
      <c r="Q17" s="230">
        <v>2.2005208333333331E-2</v>
      </c>
      <c r="R17" s="230">
        <f t="shared" si="0"/>
        <v>1.5262924382716045E-2</v>
      </c>
    </row>
    <row r="18" spans="1:18" ht="11.25" customHeight="1" x14ac:dyDescent="0.2">
      <c r="A18" s="231">
        <v>35</v>
      </c>
      <c r="B18" s="40" t="s">
        <v>9</v>
      </c>
      <c r="C18" s="102"/>
      <c r="D18" s="102"/>
      <c r="E18" s="102"/>
      <c r="F18" s="44" t="s">
        <v>3</v>
      </c>
      <c r="G18" s="45">
        <v>1.4740226337448561E-2</v>
      </c>
      <c r="H18" s="207">
        <v>1.3842592592592594E-2</v>
      </c>
      <c r="I18" s="229">
        <v>1.3842592592592594E-2</v>
      </c>
      <c r="J18" s="229">
        <v>1.3842592592592594E-2</v>
      </c>
      <c r="K18" s="207">
        <v>6.7360075029311106E-4</v>
      </c>
      <c r="L18" s="207">
        <v>1.1496654649499433E-4</v>
      </c>
      <c r="M18" s="229">
        <v>1.3935185185185184E-2</v>
      </c>
      <c r="N18" s="207">
        <f t="shared" si="1"/>
        <v>1.3879629629629631E-2</v>
      </c>
      <c r="O18" s="207">
        <v>2.1506944444444447E-2</v>
      </c>
      <c r="P18" s="209">
        <v>7.6273148148148159E-3</v>
      </c>
      <c r="Q18" s="230">
        <v>2.2090162037037037E-2</v>
      </c>
      <c r="R18" s="230">
        <f t="shared" si="0"/>
        <v>1.4462847222222221E-2</v>
      </c>
    </row>
    <row r="19" spans="1:18" ht="11.25" customHeight="1" x14ac:dyDescent="0.2">
      <c r="A19" s="35">
        <v>33</v>
      </c>
      <c r="B19" s="40" t="s">
        <v>176</v>
      </c>
      <c r="C19" s="102"/>
      <c r="D19" s="102"/>
      <c r="E19" s="102"/>
      <c r="F19" s="179" t="s">
        <v>204</v>
      </c>
      <c r="G19" s="180">
        <v>1.4623842592592593E-2</v>
      </c>
      <c r="H19" s="207">
        <v>1.3819444444444445E-2</v>
      </c>
      <c r="I19" s="229">
        <v>1.3819444444444445E-2</v>
      </c>
      <c r="J19" s="229">
        <v>1.3819444444444445E-2</v>
      </c>
      <c r="K19" s="207">
        <v>4.885918293804258E-4</v>
      </c>
      <c r="L19" s="207">
        <v>2.6629426800855337E-4</v>
      </c>
      <c r="M19" s="229">
        <v>1.4192129629629629E-2</v>
      </c>
      <c r="N19" s="207">
        <f t="shared" si="1"/>
        <v>1.3968518518518519E-2</v>
      </c>
      <c r="O19" s="207">
        <v>2.1506944444444447E-2</v>
      </c>
      <c r="P19" s="209">
        <v>7.5384259259259276E-3</v>
      </c>
      <c r="Q19" s="230">
        <v>2.2096296296296294E-2</v>
      </c>
      <c r="R19" s="230">
        <f t="shared" si="0"/>
        <v>1.4557870370370367E-2</v>
      </c>
    </row>
    <row r="20" spans="1:18" ht="11.25" customHeight="1" x14ac:dyDescent="0.2">
      <c r="A20" s="35">
        <v>36</v>
      </c>
      <c r="B20" s="40" t="s">
        <v>8</v>
      </c>
      <c r="C20" s="102"/>
      <c r="D20" s="102"/>
      <c r="E20" s="102"/>
      <c r="F20" s="44" t="s">
        <v>3</v>
      </c>
      <c r="G20" s="45">
        <v>1.5254629629629632E-2</v>
      </c>
      <c r="H20" s="207">
        <v>1.3657407407407408E-2</v>
      </c>
      <c r="I20" s="229">
        <v>1.3692129629629629E-2</v>
      </c>
      <c r="J20" s="229">
        <v>1.3796296296296298E-2</v>
      </c>
      <c r="K20" s="207">
        <v>1.745294640921853E-3</v>
      </c>
      <c r="L20" s="207">
        <v>2.3148148148148182E-4</v>
      </c>
      <c r="M20" s="229">
        <v>1.402777777777778E-2</v>
      </c>
      <c r="N20" s="207">
        <f t="shared" si="1"/>
        <v>1.3868055555555557E-2</v>
      </c>
      <c r="O20" s="207">
        <v>2.1506944444444447E-2</v>
      </c>
      <c r="P20" s="209">
        <v>7.6388888888888895E-3</v>
      </c>
      <c r="Q20" s="230">
        <v>2.2201967592592593E-2</v>
      </c>
      <c r="R20" s="230">
        <f t="shared" si="0"/>
        <v>1.4563078703703703E-2</v>
      </c>
    </row>
    <row r="21" spans="1:18" ht="11.25" customHeight="1" x14ac:dyDescent="0.2">
      <c r="A21" s="35">
        <v>21</v>
      </c>
      <c r="B21" s="40" t="s">
        <v>207</v>
      </c>
      <c r="C21" s="102"/>
      <c r="D21" s="102"/>
      <c r="E21" s="102"/>
      <c r="F21" s="41" t="s">
        <v>1</v>
      </c>
      <c r="G21" s="42">
        <v>1.5852623456790123E-2</v>
      </c>
      <c r="H21" s="207">
        <v>1.4745370370370372E-2</v>
      </c>
      <c r="I21" s="229">
        <v>1.4745370370370372E-2</v>
      </c>
      <c r="J21" s="229">
        <v>1.4756944444444446E-2</v>
      </c>
      <c r="K21" s="207">
        <v>6.708305110319009E-4</v>
      </c>
      <c r="L21" s="207">
        <v>3.0260295603591901E-4</v>
      </c>
      <c r="M21" s="229">
        <v>1.5119598765432099E-2</v>
      </c>
      <c r="N21" s="207">
        <f t="shared" si="1"/>
        <v>1.4899691358024693E-2</v>
      </c>
      <c r="O21" s="207">
        <v>2.1506944444444447E-2</v>
      </c>
      <c r="P21" s="209">
        <v>6.6072530864197537E-3</v>
      </c>
      <c r="Q21" s="230">
        <v>2.2323495370370372E-2</v>
      </c>
      <c r="R21" s="230">
        <f t="shared" si="0"/>
        <v>1.5716242283950618E-2</v>
      </c>
    </row>
    <row r="22" spans="1:18" ht="11.25" customHeight="1" x14ac:dyDescent="0.2">
      <c r="A22" s="231">
        <v>40</v>
      </c>
      <c r="B22" s="40" t="s">
        <v>6</v>
      </c>
      <c r="C22" s="102"/>
      <c r="D22" s="102"/>
      <c r="E22" s="102"/>
      <c r="F22" s="44" t="s">
        <v>3</v>
      </c>
      <c r="G22" s="45">
        <v>1.3435185185185185E-2</v>
      </c>
      <c r="H22" s="207">
        <v>1.1689814814814814E-2</v>
      </c>
      <c r="I22" s="229">
        <v>1.1886574074074075E-2</v>
      </c>
      <c r="J22" s="229">
        <v>1.224537037037037E-2</v>
      </c>
      <c r="K22" s="207">
        <v>6.5560361562688578E-4</v>
      </c>
      <c r="L22" s="207">
        <v>1.9675925925925937E-4</v>
      </c>
      <c r="M22" s="229">
        <v>1.2442129629629629E-2</v>
      </c>
      <c r="N22" s="207">
        <f t="shared" si="1"/>
        <v>1.2252314814814815E-2</v>
      </c>
      <c r="O22" s="207">
        <v>2.1506944444444447E-2</v>
      </c>
      <c r="P22" s="209">
        <v>9.2546296296296317E-3</v>
      </c>
      <c r="Q22" s="230">
        <v>2.2355324074074076E-2</v>
      </c>
      <c r="R22" s="230">
        <f t="shared" si="0"/>
        <v>1.3100694444444444E-2</v>
      </c>
    </row>
    <row r="23" spans="1:18" ht="11.25" customHeight="1" x14ac:dyDescent="0.2">
      <c r="A23" s="35">
        <v>11</v>
      </c>
      <c r="B23" s="40" t="s">
        <v>21</v>
      </c>
      <c r="C23" s="102"/>
      <c r="D23" s="102"/>
      <c r="E23" s="102"/>
      <c r="F23" s="41" t="s">
        <v>1</v>
      </c>
      <c r="G23" s="42">
        <v>1.7749368686868685E-2</v>
      </c>
      <c r="H23" s="207">
        <v>1.5335648148148147E-2</v>
      </c>
      <c r="I23" s="229">
        <v>1.5914351851851853E-2</v>
      </c>
      <c r="J23" s="229">
        <v>1.6712962962962961E-2</v>
      </c>
      <c r="K23" s="207">
        <v>6.6755538618981679E-4</v>
      </c>
      <c r="L23" s="207">
        <v>3.1255357908312003E-4</v>
      </c>
      <c r="M23" s="229">
        <v>1.7239583333333332E-2</v>
      </c>
      <c r="N23" s="207">
        <f t="shared" si="1"/>
        <v>1.6763888888888891E-2</v>
      </c>
      <c r="O23" s="207">
        <v>2.1506944444444447E-2</v>
      </c>
      <c r="P23" s="209">
        <v>4.7430555555555559E-3</v>
      </c>
      <c r="Q23" s="230">
        <v>2.2516319444444443E-2</v>
      </c>
      <c r="R23" s="230">
        <f t="shared" si="0"/>
        <v>1.7773263888888887E-2</v>
      </c>
    </row>
    <row r="24" spans="1:18" ht="11.25" customHeight="1" x14ac:dyDescent="0.2">
      <c r="A24" s="35">
        <v>1</v>
      </c>
      <c r="B24" s="40" t="s">
        <v>144</v>
      </c>
      <c r="C24" s="102"/>
      <c r="D24" s="102"/>
      <c r="E24" s="102"/>
      <c r="F24" s="49" t="s">
        <v>2</v>
      </c>
      <c r="G24" s="50">
        <v>2.2056327160493827E-2</v>
      </c>
      <c r="H24" s="207">
        <v>2.1064814814814814E-2</v>
      </c>
      <c r="I24" s="229">
        <v>2.1064814814814814E-2</v>
      </c>
      <c r="J24" s="229">
        <v>2.1608796296296296E-2</v>
      </c>
      <c r="K24" s="207">
        <v>6.0851702665321657E-4</v>
      </c>
      <c r="L24" s="207">
        <v>1.736111111111209E-5</v>
      </c>
      <c r="M24" s="229">
        <v>2.1626157407407406E-2</v>
      </c>
      <c r="N24" s="207">
        <f t="shared" si="1"/>
        <v>2.1506944444444447E-2</v>
      </c>
      <c r="O24" s="207">
        <v>2.1506944444444447E-2</v>
      </c>
      <c r="P24" s="209">
        <v>0</v>
      </c>
      <c r="Q24" s="230" t="s">
        <v>94</v>
      </c>
      <c r="R24" s="230"/>
    </row>
    <row r="25" spans="1:18" ht="11.25" customHeight="1" x14ac:dyDescent="0.2">
      <c r="A25" s="231">
        <v>5</v>
      </c>
      <c r="B25" s="40" t="s">
        <v>19</v>
      </c>
      <c r="C25" s="102"/>
      <c r="D25" s="102"/>
      <c r="E25" s="102"/>
      <c r="F25" s="41" t="s">
        <v>1</v>
      </c>
      <c r="G25" s="42">
        <v>1.7876157407407407E-2</v>
      </c>
      <c r="H25" s="207">
        <v>1.5868055555555555E-2</v>
      </c>
      <c r="I25" s="229">
        <v>1.7604166666666667E-2</v>
      </c>
      <c r="J25" s="229">
        <v>1.7604166666666667E-2</v>
      </c>
      <c r="K25" s="207">
        <v>2.7199074074073931E-4</v>
      </c>
      <c r="L25" s="207">
        <v>2.7199074074073931E-4</v>
      </c>
      <c r="M25" s="229">
        <v>1.7876157407407407E-2</v>
      </c>
      <c r="N25" s="207">
        <f t="shared" si="1"/>
        <v>1.7712962962962965E-2</v>
      </c>
      <c r="O25" s="207">
        <v>2.1506944444444447E-2</v>
      </c>
      <c r="P25" s="209">
        <v>3.7939814814814815E-3</v>
      </c>
      <c r="Q25" s="230" t="s">
        <v>94</v>
      </c>
      <c r="R25" s="230"/>
    </row>
    <row r="26" spans="1:18" ht="11.25" customHeight="1" x14ac:dyDescent="0.2">
      <c r="A26" s="35">
        <v>7</v>
      </c>
      <c r="B26" s="40" t="s">
        <v>205</v>
      </c>
      <c r="C26" s="102"/>
      <c r="D26" s="102"/>
      <c r="E26" s="102"/>
      <c r="F26" s="41" t="s">
        <v>1</v>
      </c>
      <c r="G26" s="42">
        <v>1.8825231481481484E-2</v>
      </c>
      <c r="H26" s="207">
        <v>1.5810185185185184E-2</v>
      </c>
      <c r="I26" s="229">
        <v>1.5810185185185184E-2</v>
      </c>
      <c r="J26" s="229">
        <v>1.7824074074074076E-2</v>
      </c>
      <c r="K26" s="207">
        <v>1.0011574074074072E-3</v>
      </c>
      <c r="L26" s="207">
        <v>0</v>
      </c>
      <c r="M26" s="229">
        <v>1.7824074074074076E-2</v>
      </c>
      <c r="N26" s="207">
        <f t="shared" si="1"/>
        <v>1.7421296296296299E-2</v>
      </c>
      <c r="O26" s="207">
        <v>2.1506944444444447E-2</v>
      </c>
      <c r="P26" s="209">
        <v>4.0856481481481473E-3</v>
      </c>
      <c r="Q26" s="230" t="s">
        <v>94</v>
      </c>
      <c r="R26" s="230"/>
    </row>
    <row r="27" spans="1:18" ht="11.25" customHeight="1" x14ac:dyDescent="0.2">
      <c r="A27" s="35">
        <v>8</v>
      </c>
      <c r="B27" s="40" t="s">
        <v>324</v>
      </c>
      <c r="C27" s="102"/>
      <c r="D27" s="102"/>
      <c r="E27" s="102"/>
      <c r="F27" s="41" t="s">
        <v>1</v>
      </c>
      <c r="G27" s="42">
        <v>1.7922453703703704E-2</v>
      </c>
      <c r="H27" s="207">
        <v>1.7326388888888888E-2</v>
      </c>
      <c r="I27" s="229">
        <v>1.7326388888888888E-2</v>
      </c>
      <c r="J27" s="229">
        <v>1.7326388888888888E-2</v>
      </c>
      <c r="K27" s="207">
        <v>5.9606481481481663E-4</v>
      </c>
      <c r="L27" s="207">
        <v>0</v>
      </c>
      <c r="M27" s="229">
        <v>1.7326388888888888E-2</v>
      </c>
      <c r="N27" s="207">
        <f t="shared" si="1"/>
        <v>1.7326388888888888E-2</v>
      </c>
      <c r="O27" s="207">
        <v>2.1506944444444447E-2</v>
      </c>
      <c r="P27" s="209">
        <v>4.1805555555555589E-3</v>
      </c>
      <c r="Q27" s="230" t="s">
        <v>94</v>
      </c>
      <c r="R27" s="230"/>
    </row>
    <row r="28" spans="1:18" ht="11.25" customHeight="1" x14ac:dyDescent="0.2">
      <c r="A28" s="231">
        <v>9</v>
      </c>
      <c r="B28" s="40" t="s">
        <v>83</v>
      </c>
      <c r="C28" s="102"/>
      <c r="D28" s="102"/>
      <c r="E28" s="102"/>
      <c r="F28" s="44" t="s">
        <v>3</v>
      </c>
      <c r="G28" s="45">
        <v>1.7303240740740741E-2</v>
      </c>
      <c r="H28" s="207">
        <v>1.7013888888888887E-2</v>
      </c>
      <c r="I28" s="229">
        <v>1.7013888888888887E-2</v>
      </c>
      <c r="J28" s="229">
        <v>1.712962962962963E-2</v>
      </c>
      <c r="K28" s="207">
        <v>1.7361111111111049E-4</v>
      </c>
      <c r="L28" s="207">
        <v>1.7361111111111049E-4</v>
      </c>
      <c r="M28" s="229">
        <v>1.7303240740740741E-2</v>
      </c>
      <c r="N28" s="207">
        <f t="shared" si="1"/>
        <v>1.7175925925925928E-2</v>
      </c>
      <c r="O28" s="207">
        <v>2.1506944444444447E-2</v>
      </c>
      <c r="P28" s="209">
        <v>4.3310185185185188E-3</v>
      </c>
      <c r="Q28" s="230" t="s">
        <v>94</v>
      </c>
      <c r="R28" s="230"/>
    </row>
    <row r="29" spans="1:18" ht="11.25" customHeight="1" x14ac:dyDescent="0.2">
      <c r="A29" s="231">
        <v>10</v>
      </c>
      <c r="B29" s="40" t="s">
        <v>205</v>
      </c>
      <c r="C29" s="102"/>
      <c r="D29" s="102"/>
      <c r="E29" s="102"/>
      <c r="F29" s="44" t="s">
        <v>3</v>
      </c>
      <c r="G29" s="45">
        <v>1.8078703703703701E-2</v>
      </c>
      <c r="H29" s="207">
        <v>1.5416666666666667E-2</v>
      </c>
      <c r="I29" s="229">
        <v>1.5416666666666667E-2</v>
      </c>
      <c r="J29" s="229">
        <v>1.7326388888888888E-2</v>
      </c>
      <c r="K29" s="207">
        <v>7.5231481481481503E-4</v>
      </c>
      <c r="L29" s="207">
        <v>0</v>
      </c>
      <c r="M29" s="229">
        <v>1.7326388888888888E-2</v>
      </c>
      <c r="N29" s="207">
        <f t="shared" si="1"/>
        <v>1.6944444444444443E-2</v>
      </c>
      <c r="O29" s="207">
        <v>2.1506944444444447E-2</v>
      </c>
      <c r="P29" s="209">
        <v>4.5625000000000041E-3</v>
      </c>
      <c r="Q29" s="230" t="s">
        <v>94</v>
      </c>
      <c r="R29" s="230"/>
    </row>
    <row r="30" spans="1:18" ht="11.25" customHeight="1" x14ac:dyDescent="0.2">
      <c r="A30" s="35">
        <v>12</v>
      </c>
      <c r="B30" s="40" t="s">
        <v>122</v>
      </c>
      <c r="C30" s="102"/>
      <c r="D30" s="102"/>
      <c r="E30" s="102"/>
      <c r="F30" s="41" t="s">
        <v>1</v>
      </c>
      <c r="G30" s="42">
        <v>1.7159722222222222E-2</v>
      </c>
      <c r="H30" s="207">
        <v>1.6064814814814813E-2</v>
      </c>
      <c r="I30" s="229">
        <v>1.6122685185185184E-2</v>
      </c>
      <c r="J30" s="229">
        <v>1.6296296296296295E-2</v>
      </c>
      <c r="K30" s="207">
        <v>8.3103463824250358E-4</v>
      </c>
      <c r="L30" s="207">
        <v>1.5595202879172665E-4</v>
      </c>
      <c r="M30" s="229">
        <v>1.6489197530864197E-2</v>
      </c>
      <c r="N30" s="207">
        <f t="shared" si="1"/>
        <v>1.6338734567901234E-2</v>
      </c>
      <c r="O30" s="207">
        <v>2.1506944444444447E-2</v>
      </c>
      <c r="P30" s="209">
        <v>5.168209876543213E-3</v>
      </c>
      <c r="Q30" s="230" t="s">
        <v>94</v>
      </c>
      <c r="R30" s="230"/>
    </row>
    <row r="31" spans="1:18" ht="11.25" customHeight="1" x14ac:dyDescent="0.2">
      <c r="A31" s="35">
        <v>13</v>
      </c>
      <c r="B31" s="40" t="s">
        <v>309</v>
      </c>
      <c r="C31" s="102"/>
      <c r="D31" s="102"/>
      <c r="E31" s="102"/>
      <c r="F31" s="41" t="s">
        <v>1</v>
      </c>
      <c r="G31" s="42">
        <v>1.6562500000000001E-2</v>
      </c>
      <c r="H31" s="207">
        <v>1.6099537037037037E-2</v>
      </c>
      <c r="I31" s="229">
        <v>1.6099537037037037E-2</v>
      </c>
      <c r="J31" s="229">
        <v>1.622685185185185E-2</v>
      </c>
      <c r="K31" s="207">
        <v>3.3564814814814915E-4</v>
      </c>
      <c r="L31" s="207">
        <v>3.3564814814814915E-4</v>
      </c>
      <c r="M31" s="229">
        <v>1.6562500000000001E-2</v>
      </c>
      <c r="N31" s="207">
        <f t="shared" si="1"/>
        <v>1.6335648148148148E-2</v>
      </c>
      <c r="O31" s="207">
        <v>2.1506944444444447E-2</v>
      </c>
      <c r="P31" s="209">
        <v>5.1712962962962988E-3</v>
      </c>
      <c r="Q31" s="230" t="s">
        <v>94</v>
      </c>
      <c r="R31" s="230"/>
    </row>
    <row r="32" spans="1:18" ht="11.25" customHeight="1" x14ac:dyDescent="0.2">
      <c r="A32" s="35">
        <v>16</v>
      </c>
      <c r="B32" s="40" t="s">
        <v>280</v>
      </c>
      <c r="C32" s="102"/>
      <c r="D32" s="102"/>
      <c r="E32" s="102"/>
      <c r="F32" s="179" t="s">
        <v>204</v>
      </c>
      <c r="G32" s="180">
        <v>1.6796296296296295E-2</v>
      </c>
      <c r="H32" s="207">
        <v>1.511574074074074E-2</v>
      </c>
      <c r="I32" s="229">
        <v>1.511574074074074E-2</v>
      </c>
      <c r="J32" s="229">
        <v>1.579861111111111E-2</v>
      </c>
      <c r="K32" s="207">
        <v>1.3803052658329412E-3</v>
      </c>
      <c r="L32" s="207">
        <v>1.3094570021973022E-4</v>
      </c>
      <c r="M32" s="229">
        <v>1.5891203703703703E-2</v>
      </c>
      <c r="N32" s="207">
        <f t="shared" si="1"/>
        <v>1.5699074074074074E-2</v>
      </c>
      <c r="O32" s="207">
        <v>2.1506944444444447E-2</v>
      </c>
      <c r="P32" s="209">
        <v>5.807870370370373E-3</v>
      </c>
      <c r="Q32" s="230" t="s">
        <v>94</v>
      </c>
      <c r="R32" s="230"/>
    </row>
    <row r="33" spans="1:18" ht="11.25" customHeight="1" x14ac:dyDescent="0.2">
      <c r="A33" s="35">
        <v>17</v>
      </c>
      <c r="B33" s="40" t="s">
        <v>120</v>
      </c>
      <c r="C33" s="102"/>
      <c r="D33" s="102"/>
      <c r="E33" s="102"/>
      <c r="F33" s="41" t="s">
        <v>1</v>
      </c>
      <c r="G33" s="42">
        <v>1.607308201058201E-2</v>
      </c>
      <c r="H33" s="207">
        <v>1.4756944444444446E-2</v>
      </c>
      <c r="I33" s="229">
        <v>1.4791666666666668E-2</v>
      </c>
      <c r="J33" s="229">
        <v>1.5243055555555557E-2</v>
      </c>
      <c r="K33" s="207">
        <v>1.0211777283396181E-3</v>
      </c>
      <c r="L33" s="207">
        <v>2.9424868774179515E-4</v>
      </c>
      <c r="M33" s="229">
        <v>1.5671296296296298E-2</v>
      </c>
      <c r="N33" s="207">
        <f t="shared" si="1"/>
        <v>1.5324074074074077E-2</v>
      </c>
      <c r="O33" s="207">
        <v>2.1506944444444447E-2</v>
      </c>
      <c r="P33" s="209">
        <v>6.1828703703703698E-3</v>
      </c>
      <c r="Q33" s="230" t="s">
        <v>94</v>
      </c>
      <c r="R33" s="230"/>
    </row>
    <row r="34" spans="1:18" ht="11.25" customHeight="1" x14ac:dyDescent="0.2">
      <c r="A34" s="35">
        <v>18</v>
      </c>
      <c r="B34" s="40" t="s">
        <v>131</v>
      </c>
      <c r="C34" s="102"/>
      <c r="D34" s="102"/>
      <c r="E34" s="102"/>
      <c r="F34" s="41" t="s">
        <v>1</v>
      </c>
      <c r="G34" s="42">
        <v>1.5748842592592592E-2</v>
      </c>
      <c r="H34" s="207">
        <v>1.4687499999999999E-2</v>
      </c>
      <c r="I34" s="229">
        <v>1.4907407407407406E-2</v>
      </c>
      <c r="J34" s="229">
        <v>1.5173611111111112E-2</v>
      </c>
      <c r="K34" s="207">
        <v>4.5233904034977393E-4</v>
      </c>
      <c r="L34" s="207">
        <v>3.1372666803128292E-4</v>
      </c>
      <c r="M34" s="229">
        <v>1.5571469907407407E-2</v>
      </c>
      <c r="N34" s="207">
        <f t="shared" si="1"/>
        <v>1.5279513888888889E-2</v>
      </c>
      <c r="O34" s="207">
        <v>2.1506944444444447E-2</v>
      </c>
      <c r="P34" s="209">
        <v>6.2274305555555572E-3</v>
      </c>
      <c r="Q34" s="230" t="s">
        <v>94</v>
      </c>
      <c r="R34" s="230"/>
    </row>
    <row r="35" spans="1:18" ht="11.25" customHeight="1" x14ac:dyDescent="0.2">
      <c r="A35" s="231">
        <v>19</v>
      </c>
      <c r="B35" s="40" t="s">
        <v>280</v>
      </c>
      <c r="C35" s="102"/>
      <c r="D35" s="102"/>
      <c r="E35" s="102"/>
      <c r="F35" s="49" t="s">
        <v>2</v>
      </c>
      <c r="G35" s="50">
        <v>1.5665509259259257E-2</v>
      </c>
      <c r="H35" s="207">
        <v>1.4687499999999999E-2</v>
      </c>
      <c r="I35" s="229">
        <v>1.5219907407407409E-2</v>
      </c>
      <c r="J35" s="229">
        <v>1.5277777777777777E-2</v>
      </c>
      <c r="K35" s="207">
        <v>3.8773148148148109E-4</v>
      </c>
      <c r="L35" s="207">
        <v>0</v>
      </c>
      <c r="M35" s="229">
        <v>1.5277777777777777E-2</v>
      </c>
      <c r="N35" s="207">
        <f t="shared" si="1"/>
        <v>1.5266203703703705E-2</v>
      </c>
      <c r="O35" s="207">
        <v>2.1506944444444447E-2</v>
      </c>
      <c r="P35" s="209">
        <v>6.2407407407407411E-3</v>
      </c>
      <c r="Q35" s="230" t="s">
        <v>94</v>
      </c>
      <c r="R35" s="230"/>
    </row>
    <row r="36" spans="1:18" ht="11.25" customHeight="1" x14ac:dyDescent="0.2">
      <c r="A36" s="231">
        <v>20</v>
      </c>
      <c r="B36" s="40" t="s">
        <v>132</v>
      </c>
      <c r="C36" s="102"/>
      <c r="D36" s="102"/>
      <c r="E36" s="102"/>
      <c r="F36" s="41" t="s">
        <v>1</v>
      </c>
      <c r="G36" s="42">
        <v>1.555911680911681E-2</v>
      </c>
      <c r="H36" s="207">
        <v>1.4699074074074074E-2</v>
      </c>
      <c r="I36" s="229">
        <v>1.4699074074074074E-2</v>
      </c>
      <c r="J36" s="229">
        <v>1.4699074074074074E-2</v>
      </c>
      <c r="K36" s="207">
        <v>8.1316080312388397E-4</v>
      </c>
      <c r="L36" s="207">
        <v>3.0865193905455895E-4</v>
      </c>
      <c r="M36" s="229">
        <v>1.5283038720538721E-2</v>
      </c>
      <c r="N36" s="207">
        <f t="shared" si="1"/>
        <v>1.4932659932659935E-2</v>
      </c>
      <c r="O36" s="207">
        <v>2.1506944444444447E-2</v>
      </c>
      <c r="P36" s="209">
        <v>6.574284511784512E-3</v>
      </c>
      <c r="Q36" s="230" t="s">
        <v>94</v>
      </c>
      <c r="R36" s="230"/>
    </row>
    <row r="37" spans="1:18" ht="11.25" customHeight="1" x14ac:dyDescent="0.2">
      <c r="A37" s="35">
        <v>26</v>
      </c>
      <c r="B37" s="40" t="s">
        <v>112</v>
      </c>
      <c r="C37" s="102"/>
      <c r="D37" s="102"/>
      <c r="E37" s="102"/>
      <c r="F37" s="41" t="s">
        <v>1</v>
      </c>
      <c r="G37" s="42">
        <v>1.5503472222222222E-2</v>
      </c>
      <c r="H37" s="207">
        <v>1.4490740740740742E-2</v>
      </c>
      <c r="I37" s="229">
        <v>1.4490740740740742E-2</v>
      </c>
      <c r="J37" s="229">
        <v>1.4594907407407405E-2</v>
      </c>
      <c r="K37" s="207">
        <v>4.3951012838073036E-4</v>
      </c>
      <c r="L37" s="207">
        <v>2.9829292870490386E-4</v>
      </c>
      <c r="M37" s="229">
        <v>1.501543209876543E-2</v>
      </c>
      <c r="N37" s="207">
        <f t="shared" si="1"/>
        <v>1.4742283950617285E-2</v>
      </c>
      <c r="O37" s="207">
        <v>2.1506944444444447E-2</v>
      </c>
      <c r="P37" s="209">
        <v>6.7646604938271619E-3</v>
      </c>
      <c r="Q37" s="230" t="s">
        <v>94</v>
      </c>
      <c r="R37" s="230"/>
    </row>
    <row r="38" spans="1:18" ht="11.25" customHeight="1" x14ac:dyDescent="0.2">
      <c r="A38" s="35">
        <v>28</v>
      </c>
      <c r="B38" s="40" t="s">
        <v>9</v>
      </c>
      <c r="C38" s="102"/>
      <c r="D38" s="102"/>
      <c r="E38" s="102"/>
      <c r="F38" s="41" t="s">
        <v>1</v>
      </c>
      <c r="G38" s="42">
        <v>1.5406746031746034E-2</v>
      </c>
      <c r="H38" s="207">
        <v>1.3506944444444445E-2</v>
      </c>
      <c r="I38" s="229">
        <v>1.3506944444444445E-2</v>
      </c>
      <c r="J38" s="229">
        <v>1.4386574074074072E-2</v>
      </c>
      <c r="K38" s="207">
        <v>8.8330798914948395E-4</v>
      </c>
      <c r="L38" s="207">
        <v>3.2596998334379274E-4</v>
      </c>
      <c r="M38" s="229">
        <v>1.4988425925925924E-2</v>
      </c>
      <c r="N38" s="207">
        <f t="shared" si="1"/>
        <v>1.4451388888888889E-2</v>
      </c>
      <c r="O38" s="207">
        <v>2.1506944444444447E-2</v>
      </c>
      <c r="P38" s="209">
        <v>7.055555555555558E-3</v>
      </c>
      <c r="Q38" s="230" t="s">
        <v>94</v>
      </c>
      <c r="R38" s="230"/>
    </row>
    <row r="39" spans="1:18" ht="11.25" customHeight="1" x14ac:dyDescent="0.2">
      <c r="A39" s="231">
        <v>29</v>
      </c>
      <c r="B39" s="40" t="s">
        <v>38</v>
      </c>
      <c r="C39" s="102"/>
      <c r="D39" s="102"/>
      <c r="E39" s="102"/>
      <c r="F39" s="44" t="s">
        <v>3</v>
      </c>
      <c r="G39" s="45">
        <v>1.4290123456790127E-2</v>
      </c>
      <c r="H39" s="207">
        <v>1.4131944444444445E-2</v>
      </c>
      <c r="I39" s="229">
        <v>1.4131944444444445E-2</v>
      </c>
      <c r="J39" s="229">
        <v>1.4259259259259261E-2</v>
      </c>
      <c r="K39" s="207">
        <v>4.3648566739909261E-5</v>
      </c>
      <c r="L39" s="207">
        <v>4.3648566739909261E-5</v>
      </c>
      <c r="M39" s="229">
        <v>1.4290123456790127E-2</v>
      </c>
      <c r="N39" s="207">
        <f t="shared" si="1"/>
        <v>1.4246141975308645E-2</v>
      </c>
      <c r="O39" s="207">
        <v>2.1506944444444447E-2</v>
      </c>
      <c r="P39" s="209">
        <v>7.2608024691358016E-3</v>
      </c>
      <c r="Q39" s="230" t="s">
        <v>94</v>
      </c>
      <c r="R39" s="230"/>
    </row>
    <row r="40" spans="1:18" ht="11.25" customHeight="1" x14ac:dyDescent="0.2">
      <c r="A40" s="35">
        <v>38</v>
      </c>
      <c r="B40" s="80" t="s">
        <v>6</v>
      </c>
      <c r="C40" s="104" t="s">
        <v>114</v>
      </c>
      <c r="D40" s="104"/>
      <c r="E40" s="104"/>
      <c r="F40" s="47" t="s">
        <v>127</v>
      </c>
      <c r="G40" s="48">
        <v>1.2957175925925928E-2</v>
      </c>
      <c r="H40" s="207">
        <v>1.252314814814815E-2</v>
      </c>
      <c r="I40" s="229">
        <v>1.252314814814815E-2</v>
      </c>
      <c r="J40" s="229">
        <v>1.2662037037037039E-2</v>
      </c>
      <c r="K40" s="207">
        <v>2.9513888888888732E-4</v>
      </c>
      <c r="L40" s="207">
        <v>2.9513888888888732E-4</v>
      </c>
      <c r="M40" s="229">
        <v>1.2957175925925928E-2</v>
      </c>
      <c r="N40" s="207">
        <f t="shared" si="1"/>
        <v>1.2752314814814817E-2</v>
      </c>
      <c r="O40" s="207">
        <v>2.1506944444444447E-2</v>
      </c>
      <c r="P40" s="209">
        <v>8.7546296296296296E-3</v>
      </c>
      <c r="Q40" s="230" t="s">
        <v>94</v>
      </c>
      <c r="R40" s="230"/>
    </row>
    <row r="41" spans="1:18" ht="11.25" customHeight="1" x14ac:dyDescent="0.2">
      <c r="A41" s="231">
        <v>39</v>
      </c>
      <c r="B41" s="40" t="s">
        <v>236</v>
      </c>
      <c r="C41" s="102"/>
      <c r="D41" s="102"/>
      <c r="E41" s="102"/>
      <c r="F41" s="44" t="s">
        <v>3</v>
      </c>
      <c r="G41" s="45">
        <v>1.2932098765432097E-2</v>
      </c>
      <c r="H41" s="207">
        <v>1.2152777777777778E-2</v>
      </c>
      <c r="I41" s="229">
        <v>1.2152777777777778E-2</v>
      </c>
      <c r="J41" s="229">
        <v>1.2152777777777778E-2</v>
      </c>
      <c r="K41" s="207">
        <v>5.2737941611749389E-4</v>
      </c>
      <c r="L41" s="207">
        <v>2.6974980608562122E-4</v>
      </c>
      <c r="M41" s="229">
        <v>1.2601273148148148E-2</v>
      </c>
      <c r="N41" s="207">
        <f t="shared" si="1"/>
        <v>1.2332175925925927E-2</v>
      </c>
      <c r="O41" s="207">
        <v>2.1506944444444447E-2</v>
      </c>
      <c r="P41" s="209">
        <v>9.1747685185185196E-3</v>
      </c>
      <c r="Q41" s="230" t="s">
        <v>94</v>
      </c>
      <c r="R41" s="230"/>
    </row>
    <row r="42" spans="1:18" ht="11.25" customHeight="1" x14ac:dyDescent="0.2">
      <c r="A42" s="231">
        <v>24</v>
      </c>
      <c r="B42" s="40" t="s">
        <v>11</v>
      </c>
      <c r="C42" s="102"/>
      <c r="D42" s="102"/>
      <c r="E42" s="102"/>
      <c r="F42" s="41" t="s">
        <v>1</v>
      </c>
      <c r="G42" s="42">
        <v>1.5764612268518521E-2</v>
      </c>
      <c r="H42" s="207">
        <v>1.4305555555555557E-2</v>
      </c>
      <c r="I42" s="229">
        <v>1.4305555555555557E-2</v>
      </c>
      <c r="J42" s="229">
        <v>1.4583333333333332E-2</v>
      </c>
      <c r="K42" s="207">
        <v>6.580126885726166E-4</v>
      </c>
      <c r="L42" s="207">
        <v>3.2305171585476889E-4</v>
      </c>
      <c r="M42" s="229">
        <v>1.5181878306878307E-2</v>
      </c>
      <c r="N42" s="207">
        <f t="shared" si="1"/>
        <v>1.4767195767195767E-2</v>
      </c>
      <c r="O42" s="207">
        <v>2.1506944444444447E-2</v>
      </c>
      <c r="P42" s="209">
        <v>6.7397486772486793E-3</v>
      </c>
      <c r="Q42" s="230"/>
      <c r="R42" s="230"/>
    </row>
  </sheetData>
  <sortState ref="A3:R23">
    <sortCondition ref="Q3:Q23"/>
  </sortState>
  <pageMargins left="0.23333333333333334" right="0.23622047244094491" top="0.74803149606299213" bottom="0.74803149606299213" header="0.31496062992125984" footer="0.31496062992125984"/>
  <pageSetup paperSize="9" scale="140" orientation="portrait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Layout" zoomScaleNormal="100" workbookViewId="0">
      <selection activeCell="S4" sqref="S4"/>
    </sheetView>
  </sheetViews>
  <sheetFormatPr defaultColWidth="11.42578125" defaultRowHeight="12.75" x14ac:dyDescent="0.2"/>
  <cols>
    <col min="1" max="1" width="11.42578125" style="34"/>
    <col min="2" max="2" width="20.140625" style="35" customWidth="1"/>
    <col min="3" max="3" width="5.42578125" style="35" customWidth="1"/>
    <col min="4" max="4" width="4.42578125" style="35" customWidth="1"/>
    <col min="5" max="5" width="5.28515625" style="35" customWidth="1"/>
    <col min="6" max="6" width="6.28515625" style="34" customWidth="1"/>
    <col min="7" max="7" width="8.28515625" style="34" customWidth="1"/>
    <col min="8" max="8" width="12" style="34" customWidth="1"/>
    <col min="9" max="9" width="8.28515625" style="34" customWidth="1"/>
    <col min="10" max="10" width="9.28515625" style="34" customWidth="1"/>
    <col min="11" max="11" width="10" style="34" customWidth="1"/>
    <col min="12" max="14" width="8.7109375" style="34" customWidth="1"/>
    <col min="15" max="16" width="9.28515625" style="34" customWidth="1"/>
    <col min="17" max="18" width="11.42578125" style="35" customWidth="1"/>
    <col min="19" max="19" width="11.42578125" style="35"/>
    <col min="20" max="20" width="11.5703125" style="35" customWidth="1"/>
    <col min="21" max="16384" width="11.42578125" style="35"/>
  </cols>
  <sheetData>
    <row r="1" spans="1:21" ht="119.25" customHeight="1" x14ac:dyDescent="0.25">
      <c r="A1" s="218" t="s">
        <v>318</v>
      </c>
      <c r="B1" s="219"/>
      <c r="C1" s="219"/>
      <c r="D1" s="219"/>
      <c r="E1" s="219"/>
      <c r="F1" s="220"/>
      <c r="G1" s="221" t="s">
        <v>29</v>
      </c>
      <c r="H1" s="222" t="s">
        <v>298</v>
      </c>
      <c r="I1" s="223" t="s">
        <v>314</v>
      </c>
      <c r="J1" s="223" t="s">
        <v>315</v>
      </c>
      <c r="K1" s="221" t="s">
        <v>28</v>
      </c>
      <c r="L1" s="223" t="s">
        <v>316</v>
      </c>
      <c r="M1" s="223" t="s">
        <v>319</v>
      </c>
      <c r="N1" s="223" t="s">
        <v>320</v>
      </c>
      <c r="O1" s="223" t="s">
        <v>317</v>
      </c>
      <c r="P1" s="223" t="s">
        <v>297</v>
      </c>
      <c r="Q1" s="223" t="s">
        <v>350</v>
      </c>
      <c r="R1" s="224" t="s">
        <v>56</v>
      </c>
      <c r="S1" s="224" t="s">
        <v>55</v>
      </c>
      <c r="T1" s="224" t="s">
        <v>57</v>
      </c>
      <c r="U1" s="224" t="s">
        <v>58</v>
      </c>
    </row>
    <row r="2" spans="1:21" x14ac:dyDescent="0.2">
      <c r="A2" s="57"/>
      <c r="B2" s="221" t="s">
        <v>0</v>
      </c>
      <c r="C2" s="221"/>
      <c r="D2" s="221"/>
      <c r="E2" s="221"/>
      <c r="F2" s="221" t="s">
        <v>4</v>
      </c>
      <c r="G2" s="221">
        <v>2013</v>
      </c>
      <c r="H2" s="221"/>
      <c r="I2" s="221"/>
      <c r="J2" s="221"/>
      <c r="K2" s="225"/>
      <c r="L2" s="221"/>
      <c r="M2" s="221"/>
      <c r="N2" s="221"/>
      <c r="O2" s="221"/>
      <c r="P2" s="221"/>
      <c r="Q2" s="225"/>
      <c r="R2" s="225"/>
      <c r="S2" s="225"/>
      <c r="T2" s="225"/>
      <c r="U2" s="225"/>
    </row>
    <row r="3" spans="1:21" x14ac:dyDescent="0.2">
      <c r="A3" s="57"/>
      <c r="B3" s="62"/>
      <c r="C3" s="62"/>
      <c r="D3" s="62"/>
      <c r="E3" s="62"/>
      <c r="F3" s="62"/>
      <c r="G3" s="62"/>
      <c r="H3" s="62"/>
      <c r="I3" s="62"/>
      <c r="J3" s="62"/>
      <c r="K3" s="226"/>
      <c r="L3" s="227"/>
      <c r="M3" s="227"/>
      <c r="N3" s="227"/>
      <c r="O3" s="62"/>
      <c r="P3" s="62"/>
      <c r="Q3" s="64"/>
      <c r="R3" s="64"/>
      <c r="S3" s="64"/>
      <c r="T3" s="64"/>
      <c r="U3" s="64"/>
    </row>
    <row r="4" spans="1:21" ht="11.25" customHeight="1" x14ac:dyDescent="0.2">
      <c r="A4" s="57">
        <v>1</v>
      </c>
      <c r="B4" s="122" t="s">
        <v>214</v>
      </c>
      <c r="C4" s="122"/>
      <c r="D4" s="122"/>
      <c r="E4" s="122"/>
      <c r="F4" s="41" t="s">
        <v>1</v>
      </c>
      <c r="G4" s="207">
        <v>2.1709104938271606E-2</v>
      </c>
      <c r="H4" s="207">
        <v>2.1452546296296299E-2</v>
      </c>
      <c r="I4" s="207">
        <v>2.0949074074074075E-2</v>
      </c>
      <c r="J4" s="207">
        <v>2.0334259259259257E-2</v>
      </c>
      <c r="K4" s="209">
        <v>2.0334259259259257E-2</v>
      </c>
      <c r="L4" s="228">
        <v>6</v>
      </c>
      <c r="M4" s="228">
        <v>24</v>
      </c>
      <c r="N4" s="228">
        <v>24</v>
      </c>
      <c r="O4" s="207">
        <v>4.5231123451161006E-4</v>
      </c>
      <c r="P4" s="207">
        <v>3.0714940994712052E-4</v>
      </c>
      <c r="Q4" s="207">
        <f t="shared" ref="Q4:Q41" si="0">I4*40%+H4*40%+J4*20%</f>
        <v>2.1027500000000005E-2</v>
      </c>
      <c r="R4" s="207">
        <f>$Q$4</f>
        <v>2.1027500000000005E-2</v>
      </c>
      <c r="S4" s="209">
        <f>R4-Q4</f>
        <v>0</v>
      </c>
      <c r="T4" s="31"/>
      <c r="U4" s="31"/>
    </row>
    <row r="5" spans="1:21" ht="11.25" customHeight="1" x14ac:dyDescent="0.2">
      <c r="A5" s="57">
        <v>2</v>
      </c>
      <c r="B5" s="122" t="s">
        <v>146</v>
      </c>
      <c r="C5" s="122"/>
      <c r="D5" s="122"/>
      <c r="E5" s="122"/>
      <c r="F5" s="41" t="s">
        <v>1</v>
      </c>
      <c r="G5" s="207">
        <v>1.9530423280423283E-2</v>
      </c>
      <c r="H5" s="207">
        <v>1.9108796296296297E-2</v>
      </c>
      <c r="I5" s="207">
        <v>1.8553240740740742E-2</v>
      </c>
      <c r="J5" s="207">
        <v>1.754674961419753E-2</v>
      </c>
      <c r="K5" s="209">
        <v>1.754674961419753E-2</v>
      </c>
      <c r="L5" s="228">
        <v>7</v>
      </c>
      <c r="M5" s="228">
        <v>42</v>
      </c>
      <c r="N5" s="228">
        <v>42</v>
      </c>
      <c r="O5" s="207">
        <v>7.9253393637901761E-4</v>
      </c>
      <c r="P5" s="207">
        <v>3.1305677423711423E-4</v>
      </c>
      <c r="Q5" s="207">
        <f t="shared" si="0"/>
        <v>1.8574164737654324E-2</v>
      </c>
      <c r="R5" s="207">
        <f t="shared" ref="R5:R41" si="1">$Q$4</f>
        <v>2.1027500000000005E-2</v>
      </c>
      <c r="S5" s="209">
        <f t="shared" ref="S5:S41" si="2">R5-Q5</f>
        <v>2.4533352623456808E-3</v>
      </c>
      <c r="T5" s="31"/>
      <c r="U5" s="31"/>
    </row>
    <row r="6" spans="1:21" ht="11.25" customHeight="1" x14ac:dyDescent="0.2">
      <c r="A6" s="57">
        <v>3</v>
      </c>
      <c r="B6" s="122" t="s">
        <v>19</v>
      </c>
      <c r="C6" s="122"/>
      <c r="D6" s="122"/>
      <c r="E6" s="122"/>
      <c r="F6" s="41" t="s">
        <v>1</v>
      </c>
      <c r="G6" s="207">
        <v>1.9000771604938269E-2</v>
      </c>
      <c r="H6" s="207">
        <v>1.8778935185185187E-2</v>
      </c>
      <c r="I6" s="207">
        <v>1.834490740740741E-2</v>
      </c>
      <c r="J6" s="207">
        <v>1.7407407407407406E-2</v>
      </c>
      <c r="K6" s="209">
        <v>1.5868055555555555E-2</v>
      </c>
      <c r="L6" s="228">
        <v>6</v>
      </c>
      <c r="M6" s="228">
        <v>91</v>
      </c>
      <c r="N6" s="228">
        <v>91</v>
      </c>
      <c r="O6" s="207">
        <v>4.2968073433104334E-4</v>
      </c>
      <c r="P6" s="207">
        <v>3.4591768828422275E-4</v>
      </c>
      <c r="Q6" s="207">
        <f t="shared" si="0"/>
        <v>1.8331018518518521E-2</v>
      </c>
      <c r="R6" s="207">
        <f t="shared" si="1"/>
        <v>2.1027500000000005E-2</v>
      </c>
      <c r="S6" s="209">
        <f t="shared" si="2"/>
        <v>2.6964814814814837E-3</v>
      </c>
      <c r="T6" s="31"/>
      <c r="U6" s="31"/>
    </row>
    <row r="7" spans="1:21" ht="11.25" customHeight="1" x14ac:dyDescent="0.2">
      <c r="A7" s="57">
        <v>4</v>
      </c>
      <c r="B7" s="122" t="s">
        <v>123</v>
      </c>
      <c r="C7" s="122"/>
      <c r="D7" s="122"/>
      <c r="E7" s="122"/>
      <c r="F7" s="49" t="s">
        <v>2</v>
      </c>
      <c r="G7" s="207">
        <v>1.8923611111111113E-2</v>
      </c>
      <c r="H7" s="207">
        <v>1.8217592592592594E-2</v>
      </c>
      <c r="I7" s="207">
        <v>1.8217592592592594E-2</v>
      </c>
      <c r="J7" s="207">
        <v>1.7954870756172841E-2</v>
      </c>
      <c r="K7" s="209">
        <v>1.7954870756172841E-2</v>
      </c>
      <c r="L7" s="228">
        <v>2</v>
      </c>
      <c r="M7" s="228">
        <v>6</v>
      </c>
      <c r="N7" s="228">
        <v>24</v>
      </c>
      <c r="O7" s="207">
        <v>7.0601851851851728E-4</v>
      </c>
      <c r="P7" s="207">
        <v>0</v>
      </c>
      <c r="Q7" s="207">
        <f t="shared" si="0"/>
        <v>1.8165048225308643E-2</v>
      </c>
      <c r="R7" s="207">
        <f t="shared" si="1"/>
        <v>2.1027500000000005E-2</v>
      </c>
      <c r="S7" s="209">
        <f t="shared" si="2"/>
        <v>2.8624517746913616E-3</v>
      </c>
      <c r="T7" s="31"/>
      <c r="U7" s="31"/>
    </row>
    <row r="8" spans="1:21" ht="11.25" customHeight="1" x14ac:dyDescent="0.2">
      <c r="A8" s="57">
        <v>5</v>
      </c>
      <c r="B8" s="122" t="s">
        <v>123</v>
      </c>
      <c r="C8" s="122"/>
      <c r="D8" s="122"/>
      <c r="E8" s="122"/>
      <c r="F8" s="41" t="s">
        <v>1</v>
      </c>
      <c r="G8" s="207">
        <v>1.873456790123457E-2</v>
      </c>
      <c r="H8" s="207">
        <v>1.8258101851851852E-2</v>
      </c>
      <c r="I8" s="207">
        <v>1.8206018518518517E-2</v>
      </c>
      <c r="J8" s="207">
        <v>1.7824074074074076E-2</v>
      </c>
      <c r="K8" s="209">
        <v>1.7199074074074071E-2</v>
      </c>
      <c r="L8" s="228">
        <v>3</v>
      </c>
      <c r="M8" s="228">
        <v>18</v>
      </c>
      <c r="N8" s="228">
        <v>24</v>
      </c>
      <c r="O8" s="207">
        <v>6.7516534382536242E-4</v>
      </c>
      <c r="P8" s="207">
        <v>5.2083333333334536E-5</v>
      </c>
      <c r="Q8" s="207">
        <f t="shared" si="0"/>
        <v>1.8150462962962965E-2</v>
      </c>
      <c r="R8" s="207">
        <f t="shared" si="1"/>
        <v>2.1027500000000005E-2</v>
      </c>
      <c r="S8" s="209">
        <f t="shared" si="2"/>
        <v>2.8770370370370391E-3</v>
      </c>
      <c r="T8" s="31"/>
      <c r="U8" s="31"/>
    </row>
    <row r="9" spans="1:21" ht="11.25" customHeight="1" x14ac:dyDescent="0.2">
      <c r="A9" s="57">
        <v>6</v>
      </c>
      <c r="B9" s="122" t="s">
        <v>264</v>
      </c>
      <c r="C9" s="122"/>
      <c r="D9" s="122"/>
      <c r="E9" s="122"/>
      <c r="F9" s="49" t="s">
        <v>2</v>
      </c>
      <c r="G9" s="207">
        <v>1.728587962962963E-2</v>
      </c>
      <c r="H9" s="207">
        <v>1.728587962962963E-2</v>
      </c>
      <c r="I9" s="207">
        <v>1.7152777777777777E-2</v>
      </c>
      <c r="J9" s="207">
        <v>1.7152777777777777E-2</v>
      </c>
      <c r="K9" s="209">
        <v>1.7152777777777777E-2</v>
      </c>
      <c r="L9" s="228">
        <v>2</v>
      </c>
      <c r="M9" s="228">
        <v>6</v>
      </c>
      <c r="N9" s="228">
        <v>8</v>
      </c>
      <c r="O9" s="207">
        <v>1.3310185185185126E-4</v>
      </c>
      <c r="P9" s="207">
        <v>1.3310185185185126E-4</v>
      </c>
      <c r="Q9" s="207">
        <f t="shared" si="0"/>
        <v>1.720601851851852E-2</v>
      </c>
      <c r="R9" s="207">
        <f t="shared" si="1"/>
        <v>2.1027500000000005E-2</v>
      </c>
      <c r="S9" s="209">
        <f t="shared" si="2"/>
        <v>3.8214814814814847E-3</v>
      </c>
      <c r="T9" s="31"/>
      <c r="U9" s="31"/>
    </row>
    <row r="10" spans="1:21" ht="11.25" customHeight="1" x14ac:dyDescent="0.2">
      <c r="A10" s="57">
        <v>7</v>
      </c>
      <c r="B10" s="122" t="s">
        <v>246</v>
      </c>
      <c r="C10" s="122"/>
      <c r="D10" s="122"/>
      <c r="E10" s="122"/>
      <c r="F10" s="41" t="s">
        <v>1</v>
      </c>
      <c r="G10" s="207">
        <v>1.7051504629629628E-2</v>
      </c>
      <c r="H10" s="207">
        <v>1.7051504629629628E-2</v>
      </c>
      <c r="I10" s="207">
        <v>1.6863425925925928E-2</v>
      </c>
      <c r="J10" s="207">
        <v>1.6863425925925928E-2</v>
      </c>
      <c r="K10" s="209">
        <v>1.6863425925925928E-2</v>
      </c>
      <c r="L10" s="228">
        <v>4</v>
      </c>
      <c r="M10" s="228">
        <v>14</v>
      </c>
      <c r="N10" s="228">
        <v>14</v>
      </c>
      <c r="O10" s="207">
        <v>1.7560105695253088E-4</v>
      </c>
      <c r="P10" s="207">
        <v>1.7560105695253088E-4</v>
      </c>
      <c r="Q10" s="207">
        <f t="shared" si="0"/>
        <v>1.6938657407407409E-2</v>
      </c>
      <c r="R10" s="207">
        <f t="shared" si="1"/>
        <v>2.1027500000000005E-2</v>
      </c>
      <c r="S10" s="209">
        <f t="shared" si="2"/>
        <v>4.0888425925925953E-3</v>
      </c>
      <c r="T10" s="31"/>
      <c r="U10" s="31"/>
    </row>
    <row r="11" spans="1:21" ht="11.25" customHeight="1" x14ac:dyDescent="0.2">
      <c r="A11" s="57">
        <v>8</v>
      </c>
      <c r="B11" s="122" t="s">
        <v>21</v>
      </c>
      <c r="C11" s="122"/>
      <c r="D11" s="122"/>
      <c r="E11" s="122"/>
      <c r="F11" s="41" t="s">
        <v>1</v>
      </c>
      <c r="G11" s="207">
        <v>1.7169495884773664E-2</v>
      </c>
      <c r="H11" s="207">
        <v>1.7169495884773664E-2</v>
      </c>
      <c r="I11" s="207">
        <v>1.6712962962962961E-2</v>
      </c>
      <c r="J11" s="207">
        <v>1.5914351851851853E-2</v>
      </c>
      <c r="K11" s="209">
        <v>1.5335648148148147E-2</v>
      </c>
      <c r="L11" s="228">
        <v>9</v>
      </c>
      <c r="M11" s="228">
        <v>124</v>
      </c>
      <c r="N11" s="228">
        <v>145</v>
      </c>
      <c r="O11" s="207">
        <v>3.0646954930308595E-4</v>
      </c>
      <c r="P11" s="207">
        <v>3.0646954930308595E-4</v>
      </c>
      <c r="Q11" s="207">
        <f t="shared" si="0"/>
        <v>1.6735853909465019E-2</v>
      </c>
      <c r="R11" s="207">
        <f t="shared" si="1"/>
        <v>2.1027500000000005E-2</v>
      </c>
      <c r="S11" s="209">
        <f t="shared" si="2"/>
        <v>4.2916460905349854E-3</v>
      </c>
      <c r="T11" s="31"/>
      <c r="U11" s="31"/>
    </row>
    <row r="12" spans="1:21" ht="11.25" customHeight="1" x14ac:dyDescent="0.2">
      <c r="A12" s="57">
        <v>9</v>
      </c>
      <c r="B12" s="122" t="s">
        <v>122</v>
      </c>
      <c r="C12" s="122"/>
      <c r="D12" s="122"/>
      <c r="E12" s="122"/>
      <c r="F12" s="41" t="s">
        <v>1</v>
      </c>
      <c r="G12" s="207">
        <v>1.6990740740740744E-2</v>
      </c>
      <c r="H12" s="207">
        <v>1.6990740740740744E-2</v>
      </c>
      <c r="I12" s="207">
        <v>1.6435185185185188E-2</v>
      </c>
      <c r="J12" s="207">
        <v>1.6064814814814813E-2</v>
      </c>
      <c r="K12" s="209">
        <v>1.6064814814814813E-2</v>
      </c>
      <c r="L12" s="228">
        <v>5</v>
      </c>
      <c r="M12" s="228">
        <v>48</v>
      </c>
      <c r="N12" s="228">
        <v>57</v>
      </c>
      <c r="O12" s="207">
        <v>2.9598870029037914E-4</v>
      </c>
      <c r="P12" s="207">
        <v>2.9598870029037914E-4</v>
      </c>
      <c r="Q12" s="207">
        <f t="shared" si="0"/>
        <v>1.6583333333333335E-2</v>
      </c>
      <c r="R12" s="207">
        <f t="shared" si="1"/>
        <v>2.1027500000000005E-2</v>
      </c>
      <c r="S12" s="209">
        <f t="shared" si="2"/>
        <v>4.4441666666666692E-3</v>
      </c>
      <c r="T12" s="31"/>
      <c r="U12" s="31"/>
    </row>
    <row r="13" spans="1:21" ht="11.25" customHeight="1" x14ac:dyDescent="0.2">
      <c r="A13" s="57">
        <v>10</v>
      </c>
      <c r="B13" s="122" t="s">
        <v>227</v>
      </c>
      <c r="C13" s="122"/>
      <c r="D13" s="122"/>
      <c r="E13" s="122"/>
      <c r="F13" s="41" t="s">
        <v>1</v>
      </c>
      <c r="G13" s="207">
        <v>1.7156084656084657E-2</v>
      </c>
      <c r="H13" s="207">
        <v>1.6358024691358025E-2</v>
      </c>
      <c r="I13" s="207">
        <v>1.6030092592592592E-2</v>
      </c>
      <c r="J13" s="207">
        <v>1.5601851851851851E-2</v>
      </c>
      <c r="K13" s="209">
        <v>1.5601851851851851E-2</v>
      </c>
      <c r="L13" s="228">
        <v>7</v>
      </c>
      <c r="M13" s="228">
        <v>25</v>
      </c>
      <c r="N13" s="228">
        <v>25</v>
      </c>
      <c r="O13" s="207">
        <v>7.5739064759772635E-4</v>
      </c>
      <c r="P13" s="207">
        <v>2.7943393460234202E-4</v>
      </c>
      <c r="Q13" s="207">
        <f t="shared" si="0"/>
        <v>1.607561728395062E-2</v>
      </c>
      <c r="R13" s="207">
        <f t="shared" si="1"/>
        <v>2.1027500000000005E-2</v>
      </c>
      <c r="S13" s="209">
        <f t="shared" si="2"/>
        <v>4.9518827160493842E-3</v>
      </c>
      <c r="T13" s="31"/>
      <c r="U13" s="31"/>
    </row>
    <row r="14" spans="1:21" ht="11.25" customHeight="1" x14ac:dyDescent="0.2">
      <c r="A14" s="57">
        <v>11</v>
      </c>
      <c r="B14" s="122" t="s">
        <v>205</v>
      </c>
      <c r="C14" s="122"/>
      <c r="D14" s="122"/>
      <c r="E14" s="122"/>
      <c r="F14" s="44" t="s">
        <v>3</v>
      </c>
      <c r="G14" s="207">
        <v>1.6354166666666666E-2</v>
      </c>
      <c r="H14" s="207">
        <v>1.6354166666666666E-2</v>
      </c>
      <c r="I14" s="207">
        <v>1.6018518518518519E-2</v>
      </c>
      <c r="J14" s="207">
        <v>1.5416666666666667E-2</v>
      </c>
      <c r="K14" s="209">
        <v>1.5416666666666667E-2</v>
      </c>
      <c r="L14" s="228">
        <v>3</v>
      </c>
      <c r="M14" s="228">
        <v>6</v>
      </c>
      <c r="N14" s="228">
        <v>49</v>
      </c>
      <c r="O14" s="207">
        <v>2.3738611208202356E-4</v>
      </c>
      <c r="P14" s="207">
        <v>2.3738611208202356E-4</v>
      </c>
      <c r="Q14" s="207">
        <f t="shared" si="0"/>
        <v>1.6032407407407408E-2</v>
      </c>
      <c r="R14" s="207">
        <f t="shared" si="1"/>
        <v>2.1027500000000005E-2</v>
      </c>
      <c r="S14" s="209">
        <f t="shared" si="2"/>
        <v>4.9950925925925961E-3</v>
      </c>
      <c r="T14" s="31"/>
      <c r="U14" s="31"/>
    </row>
    <row r="15" spans="1:21" ht="11.25" customHeight="1" x14ac:dyDescent="0.2">
      <c r="A15" s="57">
        <v>12</v>
      </c>
      <c r="B15" s="122" t="s">
        <v>213</v>
      </c>
      <c r="C15" s="122"/>
      <c r="D15" s="122"/>
      <c r="E15" s="122"/>
      <c r="F15" s="41" t="s">
        <v>1</v>
      </c>
      <c r="G15" s="207">
        <v>1.6134259259259258E-2</v>
      </c>
      <c r="H15" s="207">
        <v>1.6134259259259258E-2</v>
      </c>
      <c r="I15" s="207">
        <v>1.6030092592592592E-2</v>
      </c>
      <c r="J15" s="207">
        <v>1.5833333333333335E-2</v>
      </c>
      <c r="K15" s="209">
        <v>1.5833333333333335E-2</v>
      </c>
      <c r="L15" s="228">
        <v>2</v>
      </c>
      <c r="M15" s="228">
        <v>11</v>
      </c>
      <c r="N15" s="228">
        <v>23</v>
      </c>
      <c r="O15" s="207">
        <v>1.041666666666656E-4</v>
      </c>
      <c r="P15" s="207">
        <v>1.041666666666656E-4</v>
      </c>
      <c r="Q15" s="207">
        <f t="shared" si="0"/>
        <v>1.6032407407407408E-2</v>
      </c>
      <c r="R15" s="207">
        <f t="shared" si="1"/>
        <v>2.1027500000000005E-2</v>
      </c>
      <c r="S15" s="209">
        <f t="shared" si="2"/>
        <v>4.9950925925925961E-3</v>
      </c>
      <c r="T15" s="31"/>
      <c r="U15" s="31"/>
    </row>
    <row r="16" spans="1:21" ht="11.25" customHeight="1" x14ac:dyDescent="0.2">
      <c r="A16" s="57">
        <v>13</v>
      </c>
      <c r="B16" s="122" t="s">
        <v>205</v>
      </c>
      <c r="C16" s="122"/>
      <c r="D16" s="122"/>
      <c r="E16" s="122"/>
      <c r="F16" s="41" t="s">
        <v>1</v>
      </c>
      <c r="G16" s="207">
        <v>1.8464988425925925E-2</v>
      </c>
      <c r="H16" s="207">
        <v>1.6018518518518515E-2</v>
      </c>
      <c r="I16" s="207">
        <v>1.5810185185185184E-2</v>
      </c>
      <c r="J16" s="207">
        <v>1.5810185185185184E-2</v>
      </c>
      <c r="K16" s="209">
        <v>1.5810185185185184E-2</v>
      </c>
      <c r="L16" s="228">
        <v>8</v>
      </c>
      <c r="M16" s="228">
        <v>28</v>
      </c>
      <c r="N16" s="228">
        <v>49</v>
      </c>
      <c r="O16" s="207">
        <v>2.9333938603805149E-3</v>
      </c>
      <c r="P16" s="207">
        <v>2.0833333333333294E-4</v>
      </c>
      <c r="Q16" s="207">
        <f t="shared" si="0"/>
        <v>1.5893518518518519E-2</v>
      </c>
      <c r="R16" s="207">
        <f t="shared" si="1"/>
        <v>2.1027500000000005E-2</v>
      </c>
      <c r="S16" s="209">
        <f t="shared" si="2"/>
        <v>5.1339814814814859E-3</v>
      </c>
      <c r="T16" s="31"/>
      <c r="U16" s="31"/>
    </row>
    <row r="17" spans="1:21" ht="11.25" customHeight="1" x14ac:dyDescent="0.2">
      <c r="A17" s="57">
        <v>14</v>
      </c>
      <c r="B17" s="122" t="s">
        <v>230</v>
      </c>
      <c r="C17" s="122"/>
      <c r="D17" s="122"/>
      <c r="E17" s="122"/>
      <c r="F17" s="41" t="s">
        <v>1</v>
      </c>
      <c r="G17" s="207">
        <v>1.6082175925925927E-2</v>
      </c>
      <c r="H17" s="207">
        <v>1.5601851851851853E-2</v>
      </c>
      <c r="I17" s="207">
        <v>1.5370370370370369E-2</v>
      </c>
      <c r="J17" s="207">
        <v>1.5370370370370369E-2</v>
      </c>
      <c r="K17" s="209">
        <v>1.5370370370370369E-2</v>
      </c>
      <c r="L17" s="228">
        <v>6</v>
      </c>
      <c r="M17" s="228">
        <v>38</v>
      </c>
      <c r="N17" s="228">
        <v>39</v>
      </c>
      <c r="O17" s="207">
        <v>5.2407044438279756E-4</v>
      </c>
      <c r="P17" s="207">
        <v>2.3148148148148268E-4</v>
      </c>
      <c r="Q17" s="207">
        <f t="shared" si="0"/>
        <v>1.5462962962962965E-2</v>
      </c>
      <c r="R17" s="207">
        <f t="shared" si="1"/>
        <v>2.1027500000000005E-2</v>
      </c>
      <c r="S17" s="209">
        <f t="shared" si="2"/>
        <v>5.5645370370370397E-3</v>
      </c>
      <c r="T17" s="31"/>
      <c r="U17" s="31"/>
    </row>
    <row r="18" spans="1:21" ht="11.25" customHeight="1" x14ac:dyDescent="0.2">
      <c r="A18" s="57">
        <v>15</v>
      </c>
      <c r="B18" s="122" t="s">
        <v>280</v>
      </c>
      <c r="C18" s="122"/>
      <c r="D18" s="122"/>
      <c r="E18" s="122"/>
      <c r="F18" s="49" t="s">
        <v>2</v>
      </c>
      <c r="G18" s="207">
        <v>1.5422453703703706E-2</v>
      </c>
      <c r="H18" s="207">
        <v>1.5422453703703706E-2</v>
      </c>
      <c r="I18" s="207">
        <v>1.5219907407407409E-2</v>
      </c>
      <c r="J18" s="207">
        <v>1.5219907407407409E-2</v>
      </c>
      <c r="K18" s="209">
        <v>1.4687499999999999E-2</v>
      </c>
      <c r="L18" s="228">
        <v>2</v>
      </c>
      <c r="M18" s="228">
        <v>23</v>
      </c>
      <c r="N18" s="228">
        <v>33</v>
      </c>
      <c r="O18" s="207">
        <v>2.0254629629629529E-4</v>
      </c>
      <c r="P18" s="207">
        <v>2.0254629629629529E-4</v>
      </c>
      <c r="Q18" s="207">
        <f t="shared" si="0"/>
        <v>1.530092592592593E-2</v>
      </c>
      <c r="R18" s="207">
        <f t="shared" si="1"/>
        <v>2.1027500000000005E-2</v>
      </c>
      <c r="S18" s="209">
        <f t="shared" si="2"/>
        <v>5.7265740740740749E-3</v>
      </c>
      <c r="T18" s="31"/>
      <c r="U18" s="31"/>
    </row>
    <row r="19" spans="1:21" ht="11.25" customHeight="1" x14ac:dyDescent="0.2">
      <c r="A19" s="57">
        <v>16</v>
      </c>
      <c r="B19" s="122" t="s">
        <v>280</v>
      </c>
      <c r="C19" s="122"/>
      <c r="D19" s="122"/>
      <c r="E19" s="122"/>
      <c r="F19" s="179" t="s">
        <v>204</v>
      </c>
      <c r="G19" s="207">
        <v>1.5723379629629629E-2</v>
      </c>
      <c r="H19" s="207">
        <v>1.5459104938271608E-2</v>
      </c>
      <c r="I19" s="207">
        <v>1.511574074074074E-2</v>
      </c>
      <c r="J19" s="207">
        <v>1.511574074074074E-2</v>
      </c>
      <c r="K19" s="209">
        <v>1.511574074074074E-2</v>
      </c>
      <c r="L19" s="228">
        <v>4</v>
      </c>
      <c r="M19" s="228">
        <v>8</v>
      </c>
      <c r="N19" s="228">
        <v>33</v>
      </c>
      <c r="O19" s="207">
        <v>5.2150805062063969E-4</v>
      </c>
      <c r="P19" s="207">
        <v>2.8855342517461751E-4</v>
      </c>
      <c r="Q19" s="207">
        <f t="shared" si="0"/>
        <v>1.5253086419753087E-2</v>
      </c>
      <c r="R19" s="207">
        <f t="shared" si="1"/>
        <v>2.1027500000000005E-2</v>
      </c>
      <c r="S19" s="209">
        <f t="shared" si="2"/>
        <v>5.7744135802469173E-3</v>
      </c>
      <c r="T19" s="31"/>
      <c r="U19" s="31"/>
    </row>
    <row r="20" spans="1:21" ht="11.25" customHeight="1" x14ac:dyDescent="0.2">
      <c r="A20" s="57">
        <v>17</v>
      </c>
      <c r="B20" s="122" t="s">
        <v>11</v>
      </c>
      <c r="C20" s="122"/>
      <c r="D20" s="122"/>
      <c r="E20" s="122"/>
      <c r="F20" s="44" t="s">
        <v>3</v>
      </c>
      <c r="G20" s="207">
        <v>1.5746527777777776E-2</v>
      </c>
      <c r="H20" s="207">
        <v>1.5381944444444443E-2</v>
      </c>
      <c r="I20" s="207">
        <v>1.5381944444444443E-2</v>
      </c>
      <c r="J20" s="207">
        <v>1.4398148148148148E-2</v>
      </c>
      <c r="K20" s="209">
        <v>1.4386574074074072E-2</v>
      </c>
      <c r="L20" s="228">
        <v>2</v>
      </c>
      <c r="M20" s="228">
        <v>27</v>
      </c>
      <c r="N20" s="228">
        <v>229</v>
      </c>
      <c r="O20" s="207">
        <v>3.6458333333333395E-4</v>
      </c>
      <c r="P20" s="207">
        <v>0</v>
      </c>
      <c r="Q20" s="207">
        <f t="shared" si="0"/>
        <v>1.5185185185185185E-2</v>
      </c>
      <c r="R20" s="207">
        <f t="shared" si="1"/>
        <v>2.1027500000000005E-2</v>
      </c>
      <c r="S20" s="209">
        <f t="shared" si="2"/>
        <v>5.8423148148148193E-3</v>
      </c>
      <c r="T20" s="31"/>
      <c r="U20" s="31"/>
    </row>
    <row r="21" spans="1:21" ht="11.25" customHeight="1" x14ac:dyDescent="0.2">
      <c r="A21" s="57">
        <v>18</v>
      </c>
      <c r="B21" s="122" t="s">
        <v>228</v>
      </c>
      <c r="C21" s="122"/>
      <c r="D21" s="122"/>
      <c r="E21" s="122"/>
      <c r="F21" s="41" t="s">
        <v>1</v>
      </c>
      <c r="G21" s="207">
        <v>1.6699459876543209E-2</v>
      </c>
      <c r="H21" s="207">
        <v>1.5353009259259259E-2</v>
      </c>
      <c r="I21" s="207">
        <v>1.5046296296296295E-2</v>
      </c>
      <c r="J21" s="207">
        <v>1.5046296296296295E-2</v>
      </c>
      <c r="K21" s="209">
        <v>1.5046296296296295E-2</v>
      </c>
      <c r="L21" s="228">
        <v>12</v>
      </c>
      <c r="M21" s="228">
        <v>66</v>
      </c>
      <c r="N21" s="228">
        <v>68</v>
      </c>
      <c r="O21" s="207">
        <v>2.5109865603538434E-3</v>
      </c>
      <c r="P21" s="207">
        <v>3.2570618008637234E-4</v>
      </c>
      <c r="Q21" s="207">
        <f t="shared" si="0"/>
        <v>1.5168981481481481E-2</v>
      </c>
      <c r="R21" s="207">
        <f t="shared" si="1"/>
        <v>2.1027500000000005E-2</v>
      </c>
      <c r="S21" s="209">
        <f t="shared" si="2"/>
        <v>5.8585185185185233E-3</v>
      </c>
      <c r="T21" s="31"/>
      <c r="U21" s="31"/>
    </row>
    <row r="22" spans="1:21" ht="11.25" customHeight="1" x14ac:dyDescent="0.2">
      <c r="A22" s="57">
        <v>19</v>
      </c>
      <c r="B22" s="122" t="s">
        <v>131</v>
      </c>
      <c r="C22" s="122"/>
      <c r="D22" s="122"/>
      <c r="E22" s="122"/>
      <c r="F22" s="41" t="s">
        <v>1</v>
      </c>
      <c r="G22" s="207">
        <v>1.5293209876543208E-2</v>
      </c>
      <c r="H22" s="207">
        <v>1.5293209876543208E-2</v>
      </c>
      <c r="I22" s="207">
        <v>1.4907407407407406E-2</v>
      </c>
      <c r="J22" s="207">
        <v>1.486111111111111E-2</v>
      </c>
      <c r="K22" s="209">
        <v>1.4687499999999999E-2</v>
      </c>
      <c r="L22" s="228">
        <v>7</v>
      </c>
      <c r="M22" s="228">
        <v>39</v>
      </c>
      <c r="N22" s="228">
        <v>39</v>
      </c>
      <c r="O22" s="207">
        <v>3.0075275960952035E-4</v>
      </c>
      <c r="P22" s="207">
        <v>3.0075275960952035E-4</v>
      </c>
      <c r="Q22" s="207">
        <f t="shared" si="0"/>
        <v>1.5052469135802467E-2</v>
      </c>
      <c r="R22" s="207">
        <f t="shared" si="1"/>
        <v>2.1027500000000005E-2</v>
      </c>
      <c r="S22" s="209">
        <f t="shared" si="2"/>
        <v>5.9750308641975374E-3</v>
      </c>
      <c r="T22" s="31"/>
      <c r="U22" s="31"/>
    </row>
    <row r="23" spans="1:21" ht="11.25" customHeight="1" x14ac:dyDescent="0.2">
      <c r="A23" s="57">
        <v>20</v>
      </c>
      <c r="B23" s="122" t="s">
        <v>132</v>
      </c>
      <c r="C23" s="122"/>
      <c r="D23" s="122"/>
      <c r="E23" s="122"/>
      <c r="F23" s="41" t="s">
        <v>1</v>
      </c>
      <c r="G23" s="207">
        <v>1.5324074074074073E-2</v>
      </c>
      <c r="H23" s="207">
        <v>1.5324074074074073E-2</v>
      </c>
      <c r="I23" s="207">
        <v>1.4756944444444446E-2</v>
      </c>
      <c r="J23" s="207">
        <v>1.4756944444444446E-2</v>
      </c>
      <c r="K23" s="209">
        <v>1.4756944444444446E-2</v>
      </c>
      <c r="L23" s="228">
        <v>8</v>
      </c>
      <c r="M23" s="228">
        <v>64</v>
      </c>
      <c r="N23" s="228">
        <v>64</v>
      </c>
      <c r="O23" s="207">
        <v>2.7741585218071444E-4</v>
      </c>
      <c r="P23" s="207">
        <v>2.7741585218071444E-4</v>
      </c>
      <c r="Q23" s="207">
        <f t="shared" si="0"/>
        <v>1.4983796296296297E-2</v>
      </c>
      <c r="R23" s="207">
        <f t="shared" si="1"/>
        <v>2.1027500000000005E-2</v>
      </c>
      <c r="S23" s="209">
        <f t="shared" si="2"/>
        <v>6.0437037037037074E-3</v>
      </c>
      <c r="T23" s="31"/>
      <c r="U23" s="31"/>
    </row>
    <row r="24" spans="1:21" ht="11.25" customHeight="1" x14ac:dyDescent="0.2">
      <c r="A24" s="57">
        <v>21</v>
      </c>
      <c r="B24" s="122" t="s">
        <v>207</v>
      </c>
      <c r="C24" s="122"/>
      <c r="D24" s="122"/>
      <c r="E24" s="122"/>
      <c r="F24" s="41" t="s">
        <v>1</v>
      </c>
      <c r="G24" s="207">
        <v>1.5581597222222224E-2</v>
      </c>
      <c r="H24" s="207">
        <v>1.5160590277777778E-2</v>
      </c>
      <c r="I24" s="207">
        <v>1.4745370370370372E-2</v>
      </c>
      <c r="J24" s="207">
        <v>1.4745370370370372E-2</v>
      </c>
      <c r="K24" s="209">
        <v>1.4745370370370372E-2</v>
      </c>
      <c r="L24" s="228">
        <v>13</v>
      </c>
      <c r="M24" s="228">
        <v>49</v>
      </c>
      <c r="N24" s="228">
        <v>50</v>
      </c>
      <c r="O24" s="207">
        <v>6.9120781560157944E-4</v>
      </c>
      <c r="P24" s="207">
        <v>3.1048073929809835E-4</v>
      </c>
      <c r="Q24" s="207">
        <f t="shared" si="0"/>
        <v>1.4911458333333334E-2</v>
      </c>
      <c r="R24" s="207">
        <f t="shared" si="1"/>
        <v>2.1027500000000005E-2</v>
      </c>
      <c r="S24" s="209">
        <f t="shared" si="2"/>
        <v>6.1160416666666707E-3</v>
      </c>
      <c r="T24" s="31"/>
      <c r="U24" s="31"/>
    </row>
    <row r="25" spans="1:21" ht="11.25" customHeight="1" x14ac:dyDescent="0.2">
      <c r="A25" s="57">
        <v>22</v>
      </c>
      <c r="B25" s="122" t="s">
        <v>120</v>
      </c>
      <c r="C25" s="122"/>
      <c r="D25" s="122"/>
      <c r="E25" s="122"/>
      <c r="F25" s="41" t="s">
        <v>1</v>
      </c>
      <c r="G25" s="207">
        <v>1.4994212962962963E-2</v>
      </c>
      <c r="H25" s="207">
        <v>1.4994212962962963E-2</v>
      </c>
      <c r="I25" s="207">
        <v>1.480324074074074E-2</v>
      </c>
      <c r="J25" s="207">
        <v>1.4791666666666668E-2</v>
      </c>
      <c r="K25" s="209">
        <v>1.4756944444444446E-2</v>
      </c>
      <c r="L25" s="228">
        <v>2</v>
      </c>
      <c r="M25" s="228">
        <v>49</v>
      </c>
      <c r="N25" s="228">
        <v>59</v>
      </c>
      <c r="O25" s="207">
        <v>1.9097222222222258E-4</v>
      </c>
      <c r="P25" s="207">
        <v>1.9097222222222258E-4</v>
      </c>
      <c r="Q25" s="207">
        <f t="shared" si="0"/>
        <v>1.4877314814814815E-2</v>
      </c>
      <c r="R25" s="207">
        <f t="shared" si="1"/>
        <v>2.1027500000000005E-2</v>
      </c>
      <c r="S25" s="209">
        <f t="shared" si="2"/>
        <v>6.1501851851851891E-3</v>
      </c>
      <c r="T25" s="31"/>
      <c r="U25" s="31"/>
    </row>
    <row r="26" spans="1:21" ht="11.25" customHeight="1" x14ac:dyDescent="0.2">
      <c r="A26" s="57">
        <v>23</v>
      </c>
      <c r="B26" s="122" t="s">
        <v>24</v>
      </c>
      <c r="C26" s="122"/>
      <c r="D26" s="122"/>
      <c r="E26" s="122"/>
      <c r="F26" s="41" t="s">
        <v>1</v>
      </c>
      <c r="G26" s="207">
        <v>1.5084876543209877E-2</v>
      </c>
      <c r="H26" s="207">
        <v>1.4946759259259257E-2</v>
      </c>
      <c r="I26" s="207">
        <v>1.4479166666666668E-2</v>
      </c>
      <c r="J26" s="207">
        <v>1.4479166666666668E-2</v>
      </c>
      <c r="K26" s="209">
        <v>1.4201388888888888E-2</v>
      </c>
      <c r="L26" s="228">
        <v>12</v>
      </c>
      <c r="M26" s="228">
        <v>117</v>
      </c>
      <c r="N26" s="228">
        <v>117</v>
      </c>
      <c r="O26" s="207">
        <v>4.1662201121017771E-4</v>
      </c>
      <c r="P26" s="207">
        <v>2.5071699310378113E-4</v>
      </c>
      <c r="Q26" s="207">
        <f t="shared" si="0"/>
        <v>1.4666203703703704E-2</v>
      </c>
      <c r="R26" s="207">
        <f t="shared" si="1"/>
        <v>2.1027500000000005E-2</v>
      </c>
      <c r="S26" s="209">
        <f t="shared" si="2"/>
        <v>6.3612962962963007E-3</v>
      </c>
      <c r="T26" s="31"/>
      <c r="U26" s="31"/>
    </row>
    <row r="27" spans="1:21" ht="11.25" customHeight="1" x14ac:dyDescent="0.2">
      <c r="A27" s="57">
        <v>24</v>
      </c>
      <c r="B27" s="122" t="s">
        <v>112</v>
      </c>
      <c r="C27" s="122"/>
      <c r="D27" s="122"/>
      <c r="E27" s="122"/>
      <c r="F27" s="41" t="s">
        <v>1</v>
      </c>
      <c r="G27" s="207">
        <v>1.4842923280423279E-2</v>
      </c>
      <c r="H27" s="207">
        <v>1.4842923280423279E-2</v>
      </c>
      <c r="I27" s="207">
        <v>1.4490740740740742E-2</v>
      </c>
      <c r="J27" s="207">
        <v>1.4490740740740742E-2</v>
      </c>
      <c r="K27" s="209">
        <v>1.4490740740740742E-2</v>
      </c>
      <c r="L27" s="228">
        <v>7</v>
      </c>
      <c r="M27" s="228">
        <v>76</v>
      </c>
      <c r="N27" s="228">
        <v>82</v>
      </c>
      <c r="O27" s="207">
        <v>3.107410042548544E-4</v>
      </c>
      <c r="P27" s="207">
        <v>3.107410042548544E-4</v>
      </c>
      <c r="Q27" s="207">
        <f t="shared" si="0"/>
        <v>1.4631613756613758E-2</v>
      </c>
      <c r="R27" s="207">
        <f t="shared" si="1"/>
        <v>2.1027500000000005E-2</v>
      </c>
      <c r="S27" s="209">
        <f t="shared" si="2"/>
        <v>6.3958862433862469E-3</v>
      </c>
      <c r="T27" s="31"/>
      <c r="U27" s="31"/>
    </row>
    <row r="28" spans="1:21" ht="11.25" customHeight="1" x14ac:dyDescent="0.2">
      <c r="A28" s="57">
        <v>25</v>
      </c>
      <c r="B28" s="122" t="s">
        <v>111</v>
      </c>
      <c r="C28" s="122"/>
      <c r="D28" s="122"/>
      <c r="E28" s="122"/>
      <c r="F28" s="41" t="s">
        <v>1</v>
      </c>
      <c r="G28" s="207">
        <v>1.4637345679012344E-2</v>
      </c>
      <c r="H28" s="207">
        <v>1.4637345679012344E-2</v>
      </c>
      <c r="I28" s="207">
        <v>1.4560185185185183E-2</v>
      </c>
      <c r="J28" s="207">
        <v>1.4560185185185183E-2</v>
      </c>
      <c r="K28" s="209">
        <v>1.4467592592592593E-2</v>
      </c>
      <c r="L28" s="228">
        <v>3</v>
      </c>
      <c r="M28" s="228">
        <v>6</v>
      </c>
      <c r="N28" s="228">
        <v>8</v>
      </c>
      <c r="O28" s="207">
        <v>5.4560708424888819E-5</v>
      </c>
      <c r="P28" s="207">
        <v>5.4560708424888819E-5</v>
      </c>
      <c r="Q28" s="207">
        <f t="shared" si="0"/>
        <v>1.4591049382716048E-2</v>
      </c>
      <c r="R28" s="207">
        <f t="shared" si="1"/>
        <v>2.1027500000000005E-2</v>
      </c>
      <c r="S28" s="209">
        <f t="shared" si="2"/>
        <v>6.4364506172839564E-3</v>
      </c>
      <c r="T28" s="31"/>
      <c r="U28" s="31"/>
    </row>
    <row r="29" spans="1:21" ht="11.25" customHeight="1" x14ac:dyDescent="0.2">
      <c r="A29" s="57">
        <v>26</v>
      </c>
      <c r="B29" s="122" t="s">
        <v>288</v>
      </c>
      <c r="C29" s="122"/>
      <c r="D29" s="122"/>
      <c r="E29" s="122"/>
      <c r="F29" s="44" t="s">
        <v>3</v>
      </c>
      <c r="G29" s="207">
        <v>1.556712962962963E-2</v>
      </c>
      <c r="H29" s="207">
        <v>1.4818672839506173E-2</v>
      </c>
      <c r="I29" s="207">
        <v>1.4409722222222221E-2</v>
      </c>
      <c r="J29" s="207">
        <v>1.4409722222222221E-2</v>
      </c>
      <c r="K29" s="209">
        <v>1.4409722222222221E-2</v>
      </c>
      <c r="L29" s="228">
        <v>5</v>
      </c>
      <c r="M29" s="228">
        <v>8</v>
      </c>
      <c r="N29" s="228">
        <v>11</v>
      </c>
      <c r="O29" s="207">
        <v>1.042206650164012E-3</v>
      </c>
      <c r="P29" s="207">
        <v>3.3080171466398292E-4</v>
      </c>
      <c r="Q29" s="207">
        <f t="shared" si="0"/>
        <v>1.4573302469135803E-2</v>
      </c>
      <c r="R29" s="207">
        <f t="shared" si="1"/>
        <v>2.1027500000000005E-2</v>
      </c>
      <c r="S29" s="209">
        <f t="shared" si="2"/>
        <v>6.4541975308642016E-3</v>
      </c>
      <c r="T29" s="31"/>
      <c r="U29" s="31"/>
    </row>
    <row r="30" spans="1:21" ht="11.25" customHeight="1" x14ac:dyDescent="0.2">
      <c r="A30" s="57">
        <v>27</v>
      </c>
      <c r="B30" s="122" t="s">
        <v>11</v>
      </c>
      <c r="C30" s="122"/>
      <c r="D30" s="122"/>
      <c r="E30" s="122"/>
      <c r="F30" s="41" t="s">
        <v>1</v>
      </c>
      <c r="G30" s="207">
        <v>1.5461309523809526E-2</v>
      </c>
      <c r="H30" s="207">
        <v>1.4719328703703701E-2</v>
      </c>
      <c r="I30" s="207">
        <v>1.4363425925925925E-2</v>
      </c>
      <c r="J30" s="207">
        <v>1.4305555555555557E-2</v>
      </c>
      <c r="K30" s="209">
        <v>1.4305555555555557E-2</v>
      </c>
      <c r="L30" s="228">
        <v>14</v>
      </c>
      <c r="M30" s="228">
        <v>178</v>
      </c>
      <c r="N30" s="228">
        <v>229</v>
      </c>
      <c r="O30" s="207">
        <v>1.1244298029478004E-3</v>
      </c>
      <c r="P30" s="207">
        <v>2.8601958543708313E-4</v>
      </c>
      <c r="Q30" s="207">
        <f t="shared" si="0"/>
        <v>1.4494212962962962E-2</v>
      </c>
      <c r="R30" s="207">
        <f t="shared" si="1"/>
        <v>2.1027500000000005E-2</v>
      </c>
      <c r="S30" s="209">
        <f t="shared" si="2"/>
        <v>6.5332870370370423E-3</v>
      </c>
      <c r="T30" s="31"/>
      <c r="U30" s="31"/>
    </row>
    <row r="31" spans="1:21" ht="11.25" customHeight="1" x14ac:dyDescent="0.2">
      <c r="A31" s="57">
        <v>28</v>
      </c>
      <c r="B31" s="122" t="s">
        <v>38</v>
      </c>
      <c r="C31" s="122"/>
      <c r="D31" s="122"/>
      <c r="E31" s="122"/>
      <c r="F31" s="41" t="s">
        <v>1</v>
      </c>
      <c r="G31" s="207">
        <v>1.4571759259259258E-2</v>
      </c>
      <c r="H31" s="207">
        <v>1.4571759259259258E-2</v>
      </c>
      <c r="I31" s="207">
        <v>1.4571759259259258E-2</v>
      </c>
      <c r="J31" s="207">
        <v>1.4050925925925927E-2</v>
      </c>
      <c r="K31" s="209">
        <v>1.3807870370370371E-2</v>
      </c>
      <c r="L31" s="228">
        <v>2</v>
      </c>
      <c r="M31" s="228">
        <v>62</v>
      </c>
      <c r="N31" s="228">
        <v>108</v>
      </c>
      <c r="O31" s="207">
        <v>0</v>
      </c>
      <c r="P31" s="207">
        <v>0</v>
      </c>
      <c r="Q31" s="207">
        <f t="shared" si="0"/>
        <v>1.4467592592592594E-2</v>
      </c>
      <c r="R31" s="207">
        <f t="shared" si="1"/>
        <v>2.1027500000000005E-2</v>
      </c>
      <c r="S31" s="209">
        <f t="shared" si="2"/>
        <v>6.5599074074074101E-3</v>
      </c>
      <c r="T31" s="31"/>
      <c r="U31" s="31"/>
    </row>
    <row r="32" spans="1:21" ht="11.25" customHeight="1" x14ac:dyDescent="0.2">
      <c r="A32" s="57">
        <v>29</v>
      </c>
      <c r="B32" s="122" t="s">
        <v>145</v>
      </c>
      <c r="C32" s="122"/>
      <c r="D32" s="122"/>
      <c r="E32" s="122"/>
      <c r="F32" s="41" t="s">
        <v>1</v>
      </c>
      <c r="G32" s="207">
        <v>1.5104166666666669E-2</v>
      </c>
      <c r="H32" s="207">
        <v>1.4496527777777778E-2</v>
      </c>
      <c r="I32" s="207">
        <v>1.4479166666666668E-2</v>
      </c>
      <c r="J32" s="207">
        <v>1.4328703703703703E-2</v>
      </c>
      <c r="K32" s="209">
        <v>1.4328703703703703E-2</v>
      </c>
      <c r="L32" s="228">
        <v>3</v>
      </c>
      <c r="M32" s="228">
        <v>77</v>
      </c>
      <c r="N32" s="228">
        <v>92</v>
      </c>
      <c r="O32" s="207">
        <v>8.5944806554337852E-4</v>
      </c>
      <c r="P32" s="207">
        <v>1.7361111111110356E-5</v>
      </c>
      <c r="Q32" s="207">
        <f t="shared" si="0"/>
        <v>1.4456018518518521E-2</v>
      </c>
      <c r="R32" s="207">
        <f t="shared" si="1"/>
        <v>2.1027500000000005E-2</v>
      </c>
      <c r="S32" s="209">
        <f t="shared" si="2"/>
        <v>6.5714814814814837E-3</v>
      </c>
      <c r="T32" s="31"/>
      <c r="U32" s="31"/>
    </row>
    <row r="33" spans="1:21" ht="11.25" customHeight="1" x14ac:dyDescent="0.2">
      <c r="A33" s="57">
        <v>30</v>
      </c>
      <c r="B33" s="122" t="s">
        <v>145</v>
      </c>
      <c r="C33" s="122"/>
      <c r="D33" s="122"/>
      <c r="E33" s="122"/>
      <c r="F33" s="44" t="s">
        <v>3</v>
      </c>
      <c r="G33" s="207">
        <v>1.4761284722222223E-2</v>
      </c>
      <c r="H33" s="207">
        <v>1.4621362433862434E-2</v>
      </c>
      <c r="I33" s="207">
        <v>1.4131944444444445E-2</v>
      </c>
      <c r="J33" s="207">
        <v>1.4131944444444445E-2</v>
      </c>
      <c r="K33" s="209">
        <v>1.4131944444444445E-2</v>
      </c>
      <c r="L33" s="228">
        <v>8</v>
      </c>
      <c r="M33" s="228">
        <v>8</v>
      </c>
      <c r="N33" s="228">
        <v>92</v>
      </c>
      <c r="O33" s="207">
        <v>4.5721026227715181E-4</v>
      </c>
      <c r="P33" s="207">
        <v>2.8684191061113042E-4</v>
      </c>
      <c r="Q33" s="207">
        <f t="shared" si="0"/>
        <v>1.4327711640211641E-2</v>
      </c>
      <c r="R33" s="207">
        <f t="shared" si="1"/>
        <v>2.1027500000000005E-2</v>
      </c>
      <c r="S33" s="209">
        <f t="shared" si="2"/>
        <v>6.699788359788364E-3</v>
      </c>
      <c r="T33" s="31"/>
      <c r="U33" s="31"/>
    </row>
    <row r="34" spans="1:21" ht="11.25" customHeight="1" x14ac:dyDescent="0.2">
      <c r="A34" s="57">
        <v>31</v>
      </c>
      <c r="B34" s="122" t="s">
        <v>12</v>
      </c>
      <c r="C34" s="122"/>
      <c r="D34" s="122"/>
      <c r="E34" s="122"/>
      <c r="F34" s="41" t="s">
        <v>1</v>
      </c>
      <c r="G34" s="207">
        <v>1.545138888888889E-2</v>
      </c>
      <c r="H34" s="207">
        <v>1.4236111111111111E-2</v>
      </c>
      <c r="I34" s="207">
        <v>1.4236111111111111E-2</v>
      </c>
      <c r="J34" s="207">
        <v>1.4236111111111111E-2</v>
      </c>
      <c r="K34" s="209">
        <v>1.2858796296296297E-2</v>
      </c>
      <c r="L34" s="228">
        <v>2</v>
      </c>
      <c r="M34" s="228">
        <v>39</v>
      </c>
      <c r="N34" s="228">
        <v>40</v>
      </c>
      <c r="O34" s="207">
        <v>1.2152777777777778E-3</v>
      </c>
      <c r="P34" s="207">
        <v>0</v>
      </c>
      <c r="Q34" s="207">
        <f t="shared" si="0"/>
        <v>1.4236111111111113E-2</v>
      </c>
      <c r="R34" s="207">
        <f t="shared" si="1"/>
        <v>2.1027500000000005E-2</v>
      </c>
      <c r="S34" s="209">
        <f t="shared" si="2"/>
        <v>6.7913888888888919E-3</v>
      </c>
      <c r="T34" s="31"/>
      <c r="U34" s="31"/>
    </row>
    <row r="35" spans="1:21" ht="11.25" customHeight="1" x14ac:dyDescent="0.2">
      <c r="A35" s="57">
        <v>32</v>
      </c>
      <c r="B35" s="122" t="s">
        <v>286</v>
      </c>
      <c r="C35" s="122"/>
      <c r="D35" s="122"/>
      <c r="E35" s="122"/>
      <c r="F35" s="179" t="s">
        <v>204</v>
      </c>
      <c r="G35" s="207">
        <v>1.4431216931216932E-2</v>
      </c>
      <c r="H35" s="207">
        <v>1.4431216931216932E-2</v>
      </c>
      <c r="I35" s="207">
        <v>1.4085648148148151E-2</v>
      </c>
      <c r="J35" s="207">
        <v>1.4085648148148151E-2</v>
      </c>
      <c r="K35" s="209">
        <v>1.4085648148148151E-2</v>
      </c>
      <c r="L35" s="228">
        <v>7</v>
      </c>
      <c r="M35" s="228">
        <v>11</v>
      </c>
      <c r="N35" s="228">
        <v>11</v>
      </c>
      <c r="O35" s="207">
        <v>1.7612037727982651E-4</v>
      </c>
      <c r="P35" s="207">
        <v>1.7612037727982651E-4</v>
      </c>
      <c r="Q35" s="207">
        <f t="shared" si="0"/>
        <v>1.4223875661375663E-2</v>
      </c>
      <c r="R35" s="207">
        <f t="shared" si="1"/>
        <v>2.1027500000000005E-2</v>
      </c>
      <c r="S35" s="209">
        <f t="shared" si="2"/>
        <v>6.8036243386243415E-3</v>
      </c>
      <c r="T35" s="31"/>
      <c r="U35" s="31"/>
    </row>
    <row r="36" spans="1:21" ht="11.25" customHeight="1" x14ac:dyDescent="0.2">
      <c r="A36" s="57">
        <v>33</v>
      </c>
      <c r="B36" s="122" t="s">
        <v>9</v>
      </c>
      <c r="C36" s="122"/>
      <c r="D36" s="122"/>
      <c r="E36" s="122"/>
      <c r="F36" s="41" t="s">
        <v>1</v>
      </c>
      <c r="G36" s="207">
        <v>1.454594017094017E-2</v>
      </c>
      <c r="H36" s="207">
        <v>1.4438657407407405E-2</v>
      </c>
      <c r="I36" s="207">
        <v>1.3819444444444445E-2</v>
      </c>
      <c r="J36" s="207">
        <v>1.3506944444444445E-2</v>
      </c>
      <c r="K36" s="209">
        <v>1.3506944444444445E-2</v>
      </c>
      <c r="L36" s="228">
        <v>13</v>
      </c>
      <c r="M36" s="228">
        <v>153</v>
      </c>
      <c r="N36" s="228">
        <v>161</v>
      </c>
      <c r="O36" s="207">
        <v>4.2487449010151633E-4</v>
      </c>
      <c r="P36" s="207">
        <v>2.1432881079000887E-4</v>
      </c>
      <c r="Q36" s="207">
        <f t="shared" si="0"/>
        <v>1.4004629629629629E-2</v>
      </c>
      <c r="R36" s="207">
        <f t="shared" si="1"/>
        <v>2.1027500000000005E-2</v>
      </c>
      <c r="S36" s="209">
        <f t="shared" si="2"/>
        <v>7.0228703703703755E-3</v>
      </c>
      <c r="T36" s="31"/>
      <c r="U36" s="31"/>
    </row>
    <row r="37" spans="1:21" ht="11.25" customHeight="1" x14ac:dyDescent="0.2">
      <c r="A37" s="57">
        <v>34</v>
      </c>
      <c r="B37" s="122" t="s">
        <v>8</v>
      </c>
      <c r="C37" s="122"/>
      <c r="D37" s="122"/>
      <c r="E37" s="122"/>
      <c r="F37" s="44" t="s">
        <v>3</v>
      </c>
      <c r="G37" s="207">
        <v>1.4598765432098764E-2</v>
      </c>
      <c r="H37" s="207">
        <v>1.4027777777777778E-2</v>
      </c>
      <c r="I37" s="207">
        <v>1.3692129629629629E-2</v>
      </c>
      <c r="J37" s="207">
        <v>1.3692129629629629E-2</v>
      </c>
      <c r="K37" s="209">
        <v>1.3657407407407408E-2</v>
      </c>
      <c r="L37" s="228">
        <v>6</v>
      </c>
      <c r="M37" s="228">
        <v>58</v>
      </c>
      <c r="N37" s="228">
        <v>85</v>
      </c>
      <c r="O37" s="207">
        <v>9.3343470304072451E-4</v>
      </c>
      <c r="P37" s="207">
        <v>3.3354626043957241E-4</v>
      </c>
      <c r="Q37" s="207">
        <f t="shared" si="0"/>
        <v>1.3826388888888888E-2</v>
      </c>
      <c r="R37" s="207">
        <f t="shared" si="1"/>
        <v>2.1027500000000005E-2</v>
      </c>
      <c r="S37" s="209">
        <f t="shared" si="2"/>
        <v>7.2011111111111165E-3</v>
      </c>
      <c r="T37" s="31"/>
      <c r="U37" s="31"/>
    </row>
    <row r="38" spans="1:21" ht="11.25" customHeight="1" x14ac:dyDescent="0.2">
      <c r="A38" s="57">
        <v>35</v>
      </c>
      <c r="B38" s="127" t="s">
        <v>38</v>
      </c>
      <c r="C38" s="127" t="s">
        <v>83</v>
      </c>
      <c r="D38" s="127"/>
      <c r="E38" s="127"/>
      <c r="F38" s="94" t="s">
        <v>126</v>
      </c>
      <c r="G38" s="207">
        <v>1.3951903292181069E-2</v>
      </c>
      <c r="H38" s="207">
        <v>1.3761574074074074E-2</v>
      </c>
      <c r="I38" s="207">
        <v>1.3194444444444444E-2</v>
      </c>
      <c r="J38" s="207">
        <v>1.3194444444444444E-2</v>
      </c>
      <c r="K38" s="209">
        <v>1.3194444444444444E-2</v>
      </c>
      <c r="L38" s="228">
        <v>9</v>
      </c>
      <c r="M38" s="228">
        <v>42</v>
      </c>
      <c r="N38" s="228"/>
      <c r="O38" s="207">
        <v>4.71030249661805E-4</v>
      </c>
      <c r="P38" s="207">
        <v>3.3709889905554971E-4</v>
      </c>
      <c r="Q38" s="207">
        <f t="shared" si="0"/>
        <v>1.3421296296296296E-2</v>
      </c>
      <c r="R38" s="207">
        <f t="shared" si="1"/>
        <v>2.1027500000000005E-2</v>
      </c>
      <c r="S38" s="209">
        <f t="shared" si="2"/>
        <v>7.6062037037037088E-3</v>
      </c>
      <c r="T38" s="31"/>
      <c r="U38" s="31"/>
    </row>
    <row r="39" spans="1:21" ht="11.25" customHeight="1" x14ac:dyDescent="0.2">
      <c r="A39" s="57">
        <v>36</v>
      </c>
      <c r="B39" s="122" t="s">
        <v>236</v>
      </c>
      <c r="C39" s="122"/>
      <c r="D39" s="122"/>
      <c r="E39" s="122"/>
      <c r="F39" s="44" t="s">
        <v>3</v>
      </c>
      <c r="G39" s="207">
        <v>1.2983796296296295E-2</v>
      </c>
      <c r="H39" s="207">
        <v>1.2800925925925927E-2</v>
      </c>
      <c r="I39" s="207">
        <v>1.2581018518518519E-2</v>
      </c>
      <c r="J39" s="207">
        <v>1.2581018518518519E-2</v>
      </c>
      <c r="K39" s="209">
        <v>1.2581018518518519E-2</v>
      </c>
      <c r="L39" s="228">
        <v>5</v>
      </c>
      <c r="M39" s="228">
        <v>27</v>
      </c>
      <c r="N39" s="228">
        <v>30</v>
      </c>
      <c r="O39" s="207">
        <v>4.1223205954785591E-4</v>
      </c>
      <c r="P39" s="207">
        <v>2.1262931794992907E-4</v>
      </c>
      <c r="Q39" s="207">
        <f t="shared" si="0"/>
        <v>1.2668981481481484E-2</v>
      </c>
      <c r="R39" s="207">
        <f t="shared" si="1"/>
        <v>2.1027500000000005E-2</v>
      </c>
      <c r="S39" s="209">
        <f t="shared" si="2"/>
        <v>8.3585185185185203E-3</v>
      </c>
      <c r="T39" s="31"/>
      <c r="U39" s="31"/>
    </row>
    <row r="40" spans="1:21" ht="11.25" customHeight="1" x14ac:dyDescent="0.2">
      <c r="A40" s="57">
        <v>37</v>
      </c>
      <c r="B40" s="122" t="s">
        <v>6</v>
      </c>
      <c r="C40" s="122"/>
      <c r="D40" s="122"/>
      <c r="E40" s="122"/>
      <c r="F40" s="44" t="s">
        <v>3</v>
      </c>
      <c r="G40" s="207">
        <v>1.2938368055555555E-2</v>
      </c>
      <c r="H40" s="207">
        <v>1.2516203703703701E-2</v>
      </c>
      <c r="I40" s="207">
        <v>1.1886574074074075E-2</v>
      </c>
      <c r="J40" s="207">
        <v>1.1886574074074075E-2</v>
      </c>
      <c r="K40" s="209">
        <v>1.1689814814814814E-2</v>
      </c>
      <c r="L40" s="228">
        <v>9</v>
      </c>
      <c r="M40" s="228">
        <v>120</v>
      </c>
      <c r="N40" s="228">
        <v>160</v>
      </c>
      <c r="O40" s="207">
        <v>6.3376477909336663E-4</v>
      </c>
      <c r="P40" s="207">
        <v>3.4626411020953908E-4</v>
      </c>
      <c r="Q40" s="207">
        <f t="shared" si="0"/>
        <v>1.2138425925925926E-2</v>
      </c>
      <c r="R40" s="207">
        <f t="shared" si="1"/>
        <v>2.1027500000000005E-2</v>
      </c>
      <c r="S40" s="209">
        <f t="shared" si="2"/>
        <v>8.8890740740740787E-3</v>
      </c>
      <c r="T40" s="31"/>
      <c r="U40" s="31"/>
    </row>
    <row r="41" spans="1:21" ht="11.25" customHeight="1" x14ac:dyDescent="0.2">
      <c r="A41" s="57">
        <v>38</v>
      </c>
      <c r="B41" s="127" t="s">
        <v>6</v>
      </c>
      <c r="C41" s="127" t="s">
        <v>67</v>
      </c>
      <c r="D41" s="127"/>
      <c r="E41" s="127"/>
      <c r="F41" s="47" t="s">
        <v>127</v>
      </c>
      <c r="G41" s="207">
        <v>1.173900462962963E-2</v>
      </c>
      <c r="H41" s="207">
        <v>1.173900462962963E-2</v>
      </c>
      <c r="I41" s="207">
        <v>1.1574074074074075E-2</v>
      </c>
      <c r="J41" s="207">
        <v>1.1574074074074075E-2</v>
      </c>
      <c r="K41" s="209">
        <v>1.1574074074074075E-2</v>
      </c>
      <c r="L41" s="228">
        <v>4</v>
      </c>
      <c r="M41" s="228">
        <v>5</v>
      </c>
      <c r="N41" s="228"/>
      <c r="O41" s="207">
        <v>1.263576710700121E-4</v>
      </c>
      <c r="P41" s="207">
        <v>1.263576710700121E-4</v>
      </c>
      <c r="Q41" s="207">
        <f t="shared" si="0"/>
        <v>1.1640046296296298E-2</v>
      </c>
      <c r="R41" s="207">
        <f t="shared" si="1"/>
        <v>2.1027500000000005E-2</v>
      </c>
      <c r="S41" s="209">
        <f t="shared" si="2"/>
        <v>9.3874537037037069E-3</v>
      </c>
      <c r="T41" s="31"/>
      <c r="U41" s="31"/>
    </row>
  </sheetData>
  <sortState ref="B4:DV41">
    <sortCondition descending="1" ref="Q4:Q41"/>
  </sortState>
  <conditionalFormatting sqref="B4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S7:S41 T33:U33 T4:U4">
    <cfRule type="cellIs" dxfId="89" priority="4610" stopIfTrue="1" operator="equal">
      <formula>IF(S4:S41&gt;0,SMALL(S$4:S$41,1),4)</formula>
    </cfRule>
    <cfRule type="cellIs" dxfId="88" priority="4611" stopIfTrue="1" operator="equal">
      <formula>IF(S4:S41&gt;0,SMALL(S$4:S$41,2),4)</formula>
    </cfRule>
    <cfRule type="cellIs" dxfId="87" priority="4612" stopIfTrue="1" operator="equal">
      <formula>IF(S4:S41&gt;0,SMALL(S$4:S$41,3),4)</formula>
    </cfRule>
  </conditionalFormatting>
  <conditionalFormatting sqref="T5:U32">
    <cfRule type="cellIs" dxfId="86" priority="4616" stopIfTrue="1" operator="equal">
      <formula>IF(T5:T41&gt;0,SMALL(T$4:T$41,1),4)</formula>
    </cfRule>
    <cfRule type="cellIs" dxfId="85" priority="4617" stopIfTrue="1" operator="equal">
      <formula>IF(T5:T41&gt;0,SMALL(T$4:T$41,2),4)</formula>
    </cfRule>
    <cfRule type="cellIs" dxfId="84" priority="4618" stopIfTrue="1" operator="equal">
      <formula>IF(T5:T41&gt;0,SMALL(T$4:T$41,3),4)</formula>
    </cfRule>
  </conditionalFormatting>
  <conditionalFormatting sqref="T34:U37">
    <cfRule type="cellIs" dxfId="83" priority="4646" stopIfTrue="1" operator="equal">
      <formula>IF(T34:T73&gt;0,SMALL(T$4:T$41,1),4)</formula>
    </cfRule>
    <cfRule type="cellIs" dxfId="82" priority="4647" stopIfTrue="1" operator="equal">
      <formula>IF(T34:T73&gt;0,SMALL(T$4:T$41,2),4)</formula>
    </cfRule>
    <cfRule type="cellIs" dxfId="81" priority="4648" stopIfTrue="1" operator="equal">
      <formula>IF(T34:T73&gt;0,SMALL(T$4:T$41,3),4)</formula>
    </cfRule>
  </conditionalFormatting>
  <conditionalFormatting sqref="T38:U38">
    <cfRule type="cellIs" dxfId="80" priority="4649" stopIfTrue="1" operator="equal">
      <formula>IF(T38:T79&gt;0,SMALL(T$4:T$41,1),4)</formula>
    </cfRule>
    <cfRule type="cellIs" dxfId="79" priority="4650" stopIfTrue="1" operator="equal">
      <formula>IF(T38:T79&gt;0,SMALL(T$4:T$41,2),4)</formula>
    </cfRule>
    <cfRule type="cellIs" dxfId="78" priority="4651" stopIfTrue="1" operator="equal">
      <formula>IF(T38:T79&gt;0,SMALL(T$4:T$41,3),4)</formula>
    </cfRule>
  </conditionalFormatting>
  <conditionalFormatting sqref="T39:U41">
    <cfRule type="cellIs" dxfId="77" priority="4652" stopIfTrue="1" operator="equal">
      <formula>IF(T39:T81&gt;0,SMALL(T$4:T$41,1),4)</formula>
    </cfRule>
    <cfRule type="cellIs" dxfId="76" priority="4653" stopIfTrue="1" operator="equal">
      <formula>IF(T39:T81&gt;0,SMALL(T$4:T$41,2),4)</formula>
    </cfRule>
    <cfRule type="cellIs" dxfId="75" priority="4654" stopIfTrue="1" operator="equal">
      <formula>IF(T39:T81&gt;0,SMALL(T$4:T$41,3),4)</formula>
    </cfRule>
  </conditionalFormatting>
  <pageMargins left="0.38541666666666669" right="0.31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29" sqref="A29:XFD29"/>
    </sheetView>
  </sheetViews>
  <sheetFormatPr defaultColWidth="11.42578125" defaultRowHeight="12.75" x14ac:dyDescent="0.2"/>
  <cols>
    <col min="1" max="1" width="22.28515625" style="35" customWidth="1"/>
    <col min="2" max="2" width="3.140625" style="35" customWidth="1"/>
    <col min="3" max="3" width="4.42578125" style="35" hidden="1" customWidth="1"/>
    <col min="4" max="4" width="5.85546875" style="34" customWidth="1"/>
    <col min="5" max="5" width="6.28515625" style="34" customWidth="1"/>
    <col min="6" max="6" width="10.28515625" style="34" customWidth="1"/>
    <col min="7" max="7" width="9.85546875" style="34" customWidth="1"/>
    <col min="8" max="8" width="10.28515625" style="34" customWidth="1"/>
    <col min="9" max="9" width="14.5703125" style="34" customWidth="1"/>
    <col min="10" max="11" width="10" style="34" customWidth="1"/>
    <col min="12" max="12" width="12.140625" style="35" customWidth="1"/>
    <col min="13" max="13" width="10.42578125" style="35" customWidth="1"/>
    <col min="14" max="14" width="11.42578125" style="35" customWidth="1"/>
    <col min="15" max="15" width="14" style="35" customWidth="1"/>
    <col min="16" max="16384" width="11.42578125" style="35"/>
  </cols>
  <sheetData>
    <row r="1" spans="1:15" ht="144" customHeight="1" thickBot="1" x14ac:dyDescent="0.3">
      <c r="A1" s="86"/>
      <c r="B1" s="86"/>
      <c r="C1" s="86"/>
      <c r="D1" s="87" t="s">
        <v>299</v>
      </c>
      <c r="E1" s="87"/>
      <c r="F1" s="201" t="s">
        <v>275</v>
      </c>
      <c r="G1" s="201" t="s">
        <v>297</v>
      </c>
      <c r="H1" s="201" t="s">
        <v>28</v>
      </c>
      <c r="I1" s="201" t="s">
        <v>298</v>
      </c>
      <c r="J1" s="206" t="s">
        <v>296</v>
      </c>
      <c r="K1" s="206" t="s">
        <v>300</v>
      </c>
      <c r="L1" s="141" t="s">
        <v>55</v>
      </c>
      <c r="M1" s="141" t="s">
        <v>56</v>
      </c>
      <c r="N1" s="141" t="s">
        <v>57</v>
      </c>
      <c r="O1" s="142" t="s">
        <v>58</v>
      </c>
    </row>
    <row r="2" spans="1:15" ht="13.5" thickTop="1" x14ac:dyDescent="0.2">
      <c r="A2" s="83" t="s">
        <v>0</v>
      </c>
      <c r="B2" s="100"/>
      <c r="C2" s="100"/>
      <c r="D2" s="100"/>
      <c r="E2" s="84" t="s">
        <v>4</v>
      </c>
      <c r="F2" s="84"/>
      <c r="G2" s="84"/>
      <c r="H2" s="84">
        <v>2012</v>
      </c>
      <c r="I2" s="84">
        <v>2012</v>
      </c>
      <c r="J2" s="91"/>
      <c r="K2" s="91"/>
      <c r="L2" s="85"/>
      <c r="M2" s="85"/>
      <c r="N2" s="85"/>
      <c r="O2" s="85"/>
    </row>
    <row r="3" spans="1:15" x14ac:dyDescent="0.2">
      <c r="A3" s="37"/>
      <c r="B3" s="101"/>
      <c r="C3" s="101"/>
      <c r="D3" s="101"/>
      <c r="E3" s="38"/>
      <c r="F3" s="38"/>
      <c r="G3" s="38"/>
      <c r="H3" s="38"/>
      <c r="I3" s="38"/>
      <c r="J3" s="38"/>
      <c r="K3" s="38"/>
    </row>
    <row r="4" spans="1:15" ht="11.25" customHeight="1" x14ac:dyDescent="0.2">
      <c r="A4" s="40" t="s">
        <v>236</v>
      </c>
      <c r="B4" s="102"/>
      <c r="C4" s="102"/>
      <c r="D4" s="211">
        <v>52</v>
      </c>
      <c r="E4" s="44" t="s">
        <v>3</v>
      </c>
      <c r="F4" s="208">
        <v>5.2004048529310045E-4</v>
      </c>
      <c r="G4" s="208">
        <v>3.0656127353887228E-4</v>
      </c>
      <c r="H4" s="208">
        <v>1.3888888888888888E-2</v>
      </c>
      <c r="I4" s="207">
        <v>1.4278549382716048E-2</v>
      </c>
      <c r="J4" s="207">
        <v>1.3888888888888888E-2</v>
      </c>
      <c r="K4" s="207">
        <f t="shared" ref="K4:K35" si="0">H4*40%+I4*40%+J4*20%</f>
        <v>1.4044753086419753E-2</v>
      </c>
      <c r="L4" s="209">
        <v>9.9135802469135781E-3</v>
      </c>
      <c r="M4" s="208">
        <v>2.39583333333333E-2</v>
      </c>
      <c r="N4" s="188">
        <v>2.3356828703703706E-2</v>
      </c>
      <c r="O4" s="31">
        <f>N4-L4</f>
        <v>1.3443248456790128E-2</v>
      </c>
    </row>
    <row r="5" spans="1:15" ht="11.25" customHeight="1" x14ac:dyDescent="0.2">
      <c r="A5" s="40" t="s">
        <v>246</v>
      </c>
      <c r="B5" s="102"/>
      <c r="C5" s="102"/>
      <c r="D5" s="211">
        <v>13</v>
      </c>
      <c r="E5" s="41" t="s">
        <v>1</v>
      </c>
      <c r="F5" s="208">
        <v>1.3815728355653213E-3</v>
      </c>
      <c r="G5" s="208">
        <v>3.0485328950285648E-4</v>
      </c>
      <c r="H5" s="208">
        <v>1.6921296296296299E-2</v>
      </c>
      <c r="I5" s="207">
        <v>1.7490740740740741E-2</v>
      </c>
      <c r="J5" s="207">
        <v>1.6921296296296299E-2</v>
      </c>
      <c r="K5" s="207">
        <f t="shared" si="0"/>
        <v>1.7149074074074077E-2</v>
      </c>
      <c r="L5" s="209">
        <v>6.8092592592592545E-3</v>
      </c>
      <c r="M5" s="208">
        <v>2.39583333333333E-2</v>
      </c>
      <c r="N5" s="188">
        <v>2.3690856481481479E-2</v>
      </c>
      <c r="O5" s="31">
        <f t="shared" ref="O5:O28" si="1">N5-L5</f>
        <v>1.6881597222222225E-2</v>
      </c>
    </row>
    <row r="6" spans="1:15" ht="11.25" customHeight="1" x14ac:dyDescent="0.2">
      <c r="A6" s="43" t="s">
        <v>6</v>
      </c>
      <c r="B6" s="103"/>
      <c r="C6" s="103"/>
      <c r="D6" s="211">
        <v>59</v>
      </c>
      <c r="E6" s="44" t="s">
        <v>3</v>
      </c>
      <c r="F6" s="208">
        <v>6.1246702350696602E-4</v>
      </c>
      <c r="G6" s="208">
        <v>3.0724564113205607E-4</v>
      </c>
      <c r="H6" s="208">
        <v>1.2372685185185186E-2</v>
      </c>
      <c r="I6" s="207">
        <v>1.280735596707819E-2</v>
      </c>
      <c r="J6" s="207">
        <v>1.2013888888888888E-2</v>
      </c>
      <c r="K6" s="207">
        <f t="shared" si="0"/>
        <v>1.247479423868313E-2</v>
      </c>
      <c r="L6" s="209">
        <v>1.1483539094650202E-2</v>
      </c>
      <c r="M6" s="208">
        <v>2.39583333333333E-2</v>
      </c>
      <c r="N6" s="188">
        <v>2.3737731481481481E-2</v>
      </c>
      <c r="O6" s="31">
        <f t="shared" si="1"/>
        <v>1.2254192386831279E-2</v>
      </c>
    </row>
    <row r="7" spans="1:15" ht="11.25" customHeight="1" x14ac:dyDescent="0.2">
      <c r="A7" s="80" t="s">
        <v>38</v>
      </c>
      <c r="B7" s="104" t="s">
        <v>83</v>
      </c>
      <c r="C7" s="104"/>
      <c r="D7" s="211">
        <v>54</v>
      </c>
      <c r="E7" s="94" t="s">
        <v>126</v>
      </c>
      <c r="F7" s="208">
        <v>8.120088052196411E-4</v>
      </c>
      <c r="G7" s="208">
        <v>2.8145207907913236E-4</v>
      </c>
      <c r="H7" s="208">
        <v>1.383101851851852E-2</v>
      </c>
      <c r="I7" s="207">
        <v>1.4300294612794614E-2</v>
      </c>
      <c r="J7" s="207">
        <v>1.3541666666666667E-2</v>
      </c>
      <c r="K7" s="207">
        <f t="shared" si="0"/>
        <v>1.3960858585858587E-2</v>
      </c>
      <c r="L7" s="209">
        <v>9.9974747474747445E-3</v>
      </c>
      <c r="M7" s="208">
        <v>2.39583333333333E-2</v>
      </c>
      <c r="N7" s="188">
        <v>2.3755092592592592E-2</v>
      </c>
      <c r="O7" s="31">
        <f t="shared" si="1"/>
        <v>1.3757617845117847E-2</v>
      </c>
    </row>
    <row r="8" spans="1:15" ht="11.25" customHeight="1" x14ac:dyDescent="0.2">
      <c r="A8" s="40" t="s">
        <v>283</v>
      </c>
      <c r="B8" s="102"/>
      <c r="C8" s="102"/>
      <c r="D8" s="211">
        <v>16</v>
      </c>
      <c r="E8" s="41" t="s">
        <v>1</v>
      </c>
      <c r="F8" s="208">
        <v>8.5857520267502128E-4</v>
      </c>
      <c r="G8" s="208">
        <v>2.3148148148147141E-5</v>
      </c>
      <c r="H8" s="208">
        <v>1.650462962962963E-2</v>
      </c>
      <c r="I8" s="207">
        <v>1.6527777777777777E-2</v>
      </c>
      <c r="J8" s="207">
        <v>1.650462962962963E-2</v>
      </c>
      <c r="K8" s="207">
        <f t="shared" si="0"/>
        <v>1.651388888888889E-2</v>
      </c>
      <c r="L8" s="209">
        <v>7.444444444444441E-3</v>
      </c>
      <c r="M8" s="208">
        <v>2.39583333333333E-2</v>
      </c>
      <c r="N8" s="188">
        <v>2.3992708333333335E-2</v>
      </c>
      <c r="O8" s="31">
        <f t="shared" si="1"/>
        <v>1.6548263888888894E-2</v>
      </c>
    </row>
    <row r="9" spans="1:15" ht="11.25" customHeight="1" x14ac:dyDescent="0.2">
      <c r="A9" s="40" t="s">
        <v>280</v>
      </c>
      <c r="B9" s="102"/>
      <c r="C9" s="102"/>
      <c r="D9" s="211">
        <v>28</v>
      </c>
      <c r="E9" s="179" t="s">
        <v>204</v>
      </c>
      <c r="F9" s="208">
        <v>3.5489633407639307E-4</v>
      </c>
      <c r="G9" s="208">
        <v>2.372685185185186E-4</v>
      </c>
      <c r="H9" s="208">
        <v>1.5439814814814816E-2</v>
      </c>
      <c r="I9" s="207">
        <v>1.5677083333333335E-2</v>
      </c>
      <c r="J9" s="207">
        <v>1.5439814814814816E-2</v>
      </c>
      <c r="K9" s="207">
        <f t="shared" si="0"/>
        <v>1.5534722222222224E-2</v>
      </c>
      <c r="L9" s="209">
        <v>8.4236111111111074E-3</v>
      </c>
      <c r="M9" s="208">
        <v>2.39583333333333E-2</v>
      </c>
      <c r="N9" s="188">
        <v>2.4160185185185187E-2</v>
      </c>
      <c r="O9" s="31">
        <f t="shared" si="1"/>
        <v>1.573657407407408E-2</v>
      </c>
    </row>
    <row r="10" spans="1:15" ht="11.25" customHeight="1" x14ac:dyDescent="0.2">
      <c r="A10" s="40" t="s">
        <v>9</v>
      </c>
      <c r="B10" s="102"/>
      <c r="C10" s="102"/>
      <c r="D10" s="211">
        <v>50</v>
      </c>
      <c r="E10" s="41" t="s">
        <v>1</v>
      </c>
      <c r="F10" s="208">
        <v>5.6580634945191974E-4</v>
      </c>
      <c r="G10" s="208">
        <v>3.2598832299523465E-4</v>
      </c>
      <c r="H10" s="208">
        <v>1.3923611111111111E-2</v>
      </c>
      <c r="I10" s="207">
        <v>1.4528619528619528E-2</v>
      </c>
      <c r="J10" s="207">
        <v>1.3865740740740739E-2</v>
      </c>
      <c r="K10" s="207">
        <f t="shared" si="0"/>
        <v>1.4154040404040403E-2</v>
      </c>
      <c r="L10" s="209">
        <v>9.8042929292929282E-3</v>
      </c>
      <c r="M10" s="208">
        <v>2.39583333333333E-2</v>
      </c>
      <c r="N10" s="188">
        <v>2.4199189814814819E-2</v>
      </c>
      <c r="O10" s="31">
        <f t="shared" si="1"/>
        <v>1.4394896885521891E-2</v>
      </c>
    </row>
    <row r="11" spans="1:15" ht="11.25" customHeight="1" x14ac:dyDescent="0.2">
      <c r="A11" s="40" t="s">
        <v>205</v>
      </c>
      <c r="B11" s="102"/>
      <c r="C11" s="102"/>
      <c r="D11" s="211">
        <v>19</v>
      </c>
      <c r="E11" s="41" t="s">
        <v>1</v>
      </c>
      <c r="F11" s="208">
        <v>7.7233038813883986E-4</v>
      </c>
      <c r="G11" s="208">
        <v>2.6274932636412496E-4</v>
      </c>
      <c r="H11" s="208">
        <v>1.6111111111111111E-2</v>
      </c>
      <c r="I11" s="207">
        <v>1.6398148148148151E-2</v>
      </c>
      <c r="J11" s="207">
        <v>1.6006944444444445E-2</v>
      </c>
      <c r="K11" s="207">
        <f t="shared" si="0"/>
        <v>1.6205092592592594E-2</v>
      </c>
      <c r="L11" s="209">
        <v>7.7532407407407376E-3</v>
      </c>
      <c r="M11" s="208">
        <v>2.39583333333333E-2</v>
      </c>
      <c r="N11" s="188">
        <v>2.4264351851851853E-2</v>
      </c>
      <c r="O11" s="31">
        <f t="shared" si="1"/>
        <v>1.6511111111111115E-2</v>
      </c>
    </row>
    <row r="12" spans="1:15" ht="11.25" customHeight="1" x14ac:dyDescent="0.2">
      <c r="A12" s="40" t="s">
        <v>213</v>
      </c>
      <c r="B12" s="102"/>
      <c r="C12" s="102"/>
      <c r="D12" s="211">
        <v>23</v>
      </c>
      <c r="E12" s="41" t="s">
        <v>1</v>
      </c>
      <c r="F12" s="208">
        <v>1.0995370370370412E-4</v>
      </c>
      <c r="G12" s="208">
        <v>1.0995370370370412E-4</v>
      </c>
      <c r="H12" s="208">
        <v>1.6087962962962964E-2</v>
      </c>
      <c r="I12" s="207">
        <v>1.6197916666666666E-2</v>
      </c>
      <c r="J12" s="207">
        <v>1.5833333333333335E-2</v>
      </c>
      <c r="K12" s="207">
        <f t="shared" si="0"/>
        <v>1.6081018518518522E-2</v>
      </c>
      <c r="L12" s="209">
        <v>7.8773148148148092E-3</v>
      </c>
      <c r="M12" s="208">
        <v>2.39583333333333E-2</v>
      </c>
      <c r="N12" s="188">
        <v>2.4275810185185185E-2</v>
      </c>
      <c r="O12" s="31">
        <f t="shared" si="1"/>
        <v>1.6398495370370376E-2</v>
      </c>
    </row>
    <row r="13" spans="1:15" ht="11.25" customHeight="1" x14ac:dyDescent="0.2">
      <c r="A13" s="40" t="s">
        <v>230</v>
      </c>
      <c r="B13" s="102"/>
      <c r="C13" s="102"/>
      <c r="D13" s="211">
        <v>30</v>
      </c>
      <c r="E13" s="41" t="s">
        <v>1</v>
      </c>
      <c r="F13" s="208">
        <v>6.7957656657822584E-4</v>
      </c>
      <c r="G13" s="208">
        <v>2.9980203230363237E-4</v>
      </c>
      <c r="H13" s="208">
        <v>1.5370370370370369E-2</v>
      </c>
      <c r="I13" s="207">
        <v>1.5726851851851853E-2</v>
      </c>
      <c r="J13" s="207">
        <v>1.5370370370370369E-2</v>
      </c>
      <c r="K13" s="207">
        <f t="shared" si="0"/>
        <v>1.5512962962962965E-2</v>
      </c>
      <c r="L13" s="209">
        <v>8.445370370370367E-3</v>
      </c>
      <c r="M13" s="208">
        <v>2.39583333333333E-2</v>
      </c>
      <c r="N13" s="188">
        <v>2.4360879629629632E-2</v>
      </c>
      <c r="O13" s="31">
        <f t="shared" si="1"/>
        <v>1.5915509259259265E-2</v>
      </c>
    </row>
    <row r="14" spans="1:15" ht="11.25" customHeight="1" x14ac:dyDescent="0.2">
      <c r="A14" s="40" t="s">
        <v>24</v>
      </c>
      <c r="B14" s="102"/>
      <c r="C14" s="102"/>
      <c r="D14" s="211">
        <v>38</v>
      </c>
      <c r="E14" s="41" t="s">
        <v>1</v>
      </c>
      <c r="F14" s="208">
        <v>7.1767565976801678E-4</v>
      </c>
      <c r="G14" s="208">
        <v>3.0253531533814198E-4</v>
      </c>
      <c r="H14" s="208">
        <v>1.4814814814814814E-2</v>
      </c>
      <c r="I14" s="207">
        <v>1.5167824074074073E-2</v>
      </c>
      <c r="J14" s="207">
        <v>1.4618055555555556E-2</v>
      </c>
      <c r="K14" s="207">
        <f t="shared" si="0"/>
        <v>1.4916666666666667E-2</v>
      </c>
      <c r="L14" s="209">
        <v>9.0416666666666649E-3</v>
      </c>
      <c r="M14" s="208">
        <v>2.39583333333333E-2</v>
      </c>
      <c r="N14" s="188">
        <v>2.439097222222222E-2</v>
      </c>
      <c r="O14" s="31">
        <f t="shared" si="1"/>
        <v>1.5349305555555555E-2</v>
      </c>
    </row>
    <row r="15" spans="1:15" ht="11.25" customHeight="1" x14ac:dyDescent="0.2">
      <c r="A15" s="40" t="s">
        <v>73</v>
      </c>
      <c r="B15" s="102"/>
      <c r="C15" s="102"/>
      <c r="D15" s="211">
        <v>41</v>
      </c>
      <c r="E15" s="41" t="s">
        <v>1</v>
      </c>
      <c r="F15" s="208">
        <v>9.80815832224869E-4</v>
      </c>
      <c r="G15" s="208">
        <v>9.80815832224869E-4</v>
      </c>
      <c r="H15" s="208">
        <v>1.4409722222222221E-2</v>
      </c>
      <c r="I15" s="207">
        <v>1.5223063973063972E-2</v>
      </c>
      <c r="J15" s="207">
        <v>1.4409722222222221E-2</v>
      </c>
      <c r="K15" s="207">
        <f t="shared" si="0"/>
        <v>1.473505892255892E-2</v>
      </c>
      <c r="L15" s="209">
        <v>9.2232744107744111E-3</v>
      </c>
      <c r="M15" s="208">
        <v>2.39583333333333E-2</v>
      </c>
      <c r="N15" s="188">
        <v>2.4403935185185185E-2</v>
      </c>
      <c r="O15" s="31">
        <f t="shared" si="1"/>
        <v>1.5180660774410774E-2</v>
      </c>
    </row>
    <row r="16" spans="1:15" ht="11.25" customHeight="1" x14ac:dyDescent="0.2">
      <c r="A16" s="40" t="s">
        <v>228</v>
      </c>
      <c r="B16" s="102"/>
      <c r="C16" s="102"/>
      <c r="D16" s="211">
        <v>32</v>
      </c>
      <c r="E16" s="41" t="s">
        <v>1</v>
      </c>
      <c r="F16" s="208">
        <v>6.7054022982748838E-4</v>
      </c>
      <c r="G16" s="208">
        <v>3.2135284603331487E-4</v>
      </c>
      <c r="H16" s="208">
        <v>1.5092592592592593E-2</v>
      </c>
      <c r="I16" s="207">
        <v>1.5632716049382718E-2</v>
      </c>
      <c r="J16" s="207">
        <v>1.5092592592592593E-2</v>
      </c>
      <c r="K16" s="207">
        <f t="shared" si="0"/>
        <v>1.5308641975308646E-2</v>
      </c>
      <c r="L16" s="209">
        <v>8.6496913580246856E-3</v>
      </c>
      <c r="M16" s="208">
        <v>2.39583333333333E-2</v>
      </c>
      <c r="N16" s="188">
        <v>2.4418055555555554E-2</v>
      </c>
      <c r="O16" s="31">
        <f t="shared" si="1"/>
        <v>1.5768364197530867E-2</v>
      </c>
    </row>
    <row r="17" spans="1:15" ht="11.25" customHeight="1" x14ac:dyDescent="0.2">
      <c r="A17" s="40" t="s">
        <v>132</v>
      </c>
      <c r="B17" s="102"/>
      <c r="C17" s="102"/>
      <c r="D17" s="211">
        <v>33</v>
      </c>
      <c r="E17" s="41" t="s">
        <v>1</v>
      </c>
      <c r="F17" s="208">
        <v>4.3936515892200863E-4</v>
      </c>
      <c r="G17" s="208">
        <v>3.3473820642762923E-4</v>
      </c>
      <c r="H17" s="208">
        <v>1.4826388888888889E-2</v>
      </c>
      <c r="I17" s="207">
        <v>1.5508207070707068E-2</v>
      </c>
      <c r="J17" s="207">
        <v>1.4826388888888889E-2</v>
      </c>
      <c r="K17" s="207">
        <f t="shared" si="0"/>
        <v>1.5099116161616162E-2</v>
      </c>
      <c r="L17" s="209">
        <v>8.8592171717171691E-3</v>
      </c>
      <c r="M17" s="208">
        <v>2.39583333333333E-2</v>
      </c>
      <c r="N17" s="188">
        <v>2.4433564814814818E-2</v>
      </c>
      <c r="O17" s="31">
        <f t="shared" si="1"/>
        <v>1.5574347643097649E-2</v>
      </c>
    </row>
    <row r="18" spans="1:15" ht="11.25" customHeight="1" x14ac:dyDescent="0.2">
      <c r="A18" s="40" t="s">
        <v>227</v>
      </c>
      <c r="B18" s="102"/>
      <c r="C18" s="102"/>
      <c r="D18" s="211">
        <v>26</v>
      </c>
      <c r="E18" s="41" t="s">
        <v>1</v>
      </c>
      <c r="F18" s="208">
        <v>6.6399788124641291E-4</v>
      </c>
      <c r="G18" s="208">
        <v>3.1281538916328697E-4</v>
      </c>
      <c r="H18" s="208">
        <v>1.5601851851851851E-2</v>
      </c>
      <c r="I18" s="207">
        <v>1.6066743827160498E-2</v>
      </c>
      <c r="J18" s="207">
        <v>1.5601851851851851E-2</v>
      </c>
      <c r="K18" s="207">
        <f t="shared" si="0"/>
        <v>1.578780864197531E-2</v>
      </c>
      <c r="L18" s="209">
        <v>8.1705246913580214E-3</v>
      </c>
      <c r="M18" s="208">
        <v>2.39583333333333E-2</v>
      </c>
      <c r="N18" s="188">
        <v>2.4448032407407404E-2</v>
      </c>
      <c r="O18" s="31">
        <f t="shared" si="1"/>
        <v>1.6277507716049383E-2</v>
      </c>
    </row>
    <row r="19" spans="1:15" ht="11.25" customHeight="1" x14ac:dyDescent="0.2">
      <c r="A19" s="40" t="s">
        <v>21</v>
      </c>
      <c r="B19" s="102"/>
      <c r="C19" s="102"/>
      <c r="D19" s="211">
        <v>22</v>
      </c>
      <c r="E19" s="41" t="s">
        <v>1</v>
      </c>
      <c r="F19" s="208">
        <v>2.5866621781348465E-4</v>
      </c>
      <c r="G19" s="208">
        <v>2.5866621781348465E-4</v>
      </c>
      <c r="H19" s="208">
        <v>1.5914351851851853E-2</v>
      </c>
      <c r="I19" s="207">
        <v>1.6493736383442266E-2</v>
      </c>
      <c r="J19" s="207">
        <v>1.5914351851851853E-2</v>
      </c>
      <c r="K19" s="207">
        <f t="shared" si="0"/>
        <v>1.6146105664488018E-2</v>
      </c>
      <c r="L19" s="209">
        <v>7.8122276688453139E-3</v>
      </c>
      <c r="M19" s="208">
        <v>2.39583333333333E-2</v>
      </c>
      <c r="N19" s="188">
        <v>2.4475925925925929E-2</v>
      </c>
      <c r="O19" s="31">
        <f t="shared" si="1"/>
        <v>1.6663698257080615E-2</v>
      </c>
    </row>
    <row r="20" spans="1:15" ht="11.25" customHeight="1" x14ac:dyDescent="0.2">
      <c r="A20" s="40" t="s">
        <v>207</v>
      </c>
      <c r="B20" s="102"/>
      <c r="C20" s="102"/>
      <c r="D20" s="211">
        <v>34</v>
      </c>
      <c r="E20" s="41" t="s">
        <v>1</v>
      </c>
      <c r="F20" s="208">
        <v>1.0188397676476637E-3</v>
      </c>
      <c r="G20" s="208">
        <v>3.3177158543798647E-4</v>
      </c>
      <c r="H20" s="208">
        <v>1.4884259259259259E-2</v>
      </c>
      <c r="I20" s="207">
        <v>1.5412457912457912E-2</v>
      </c>
      <c r="J20" s="207">
        <v>1.4884259259259259E-2</v>
      </c>
      <c r="K20" s="207">
        <f t="shared" si="0"/>
        <v>1.5095538720538721E-2</v>
      </c>
      <c r="L20" s="209">
        <v>8.8627946127946104E-3</v>
      </c>
      <c r="M20" s="208">
        <v>2.39583333333333E-2</v>
      </c>
      <c r="N20" s="188">
        <v>2.449074074074074E-2</v>
      </c>
      <c r="O20" s="31">
        <f t="shared" si="1"/>
        <v>1.562794612794613E-2</v>
      </c>
    </row>
    <row r="21" spans="1:15" ht="11.25" customHeight="1" x14ac:dyDescent="0.2">
      <c r="A21" s="40" t="s">
        <v>114</v>
      </c>
      <c r="B21" s="102"/>
      <c r="C21" s="102"/>
      <c r="D21" s="211">
        <v>55</v>
      </c>
      <c r="E21" s="44" t="s">
        <v>3</v>
      </c>
      <c r="F21" s="208">
        <v>4.6960655621917501E-4</v>
      </c>
      <c r="G21" s="208">
        <v>2.9683833522056339E-4</v>
      </c>
      <c r="H21" s="208">
        <v>1.3252314814814814E-2</v>
      </c>
      <c r="I21" s="207">
        <v>1.3597222222222222E-2</v>
      </c>
      <c r="J21" s="207">
        <v>1.2395833333333335E-2</v>
      </c>
      <c r="K21" s="207">
        <f t="shared" si="0"/>
        <v>1.3218981481481483E-2</v>
      </c>
      <c r="L21" s="209">
        <v>1.0739351851851849E-2</v>
      </c>
      <c r="M21" s="208">
        <v>2.39583333333333E-2</v>
      </c>
      <c r="N21" s="188">
        <v>2.4533101851851851E-2</v>
      </c>
      <c r="O21" s="31">
        <f t="shared" si="1"/>
        <v>1.3793750000000002E-2</v>
      </c>
    </row>
    <row r="22" spans="1:15" ht="11.25" customHeight="1" x14ac:dyDescent="0.2">
      <c r="A22" s="40" t="s">
        <v>11</v>
      </c>
      <c r="B22" s="102"/>
      <c r="C22" s="102"/>
      <c r="D22" s="211">
        <v>45</v>
      </c>
      <c r="E22" s="41" t="s">
        <v>1</v>
      </c>
      <c r="F22" s="208">
        <v>6.7193057766996606E-4</v>
      </c>
      <c r="G22" s="208">
        <v>3.247768078895616E-4</v>
      </c>
      <c r="H22" s="208">
        <v>1.4305555555555557E-2</v>
      </c>
      <c r="I22" s="207">
        <v>1.4910271990740742E-2</v>
      </c>
      <c r="J22" s="207">
        <v>1.4305555555555557E-2</v>
      </c>
      <c r="K22" s="207">
        <f t="shared" si="0"/>
        <v>1.4547442129629632E-2</v>
      </c>
      <c r="L22" s="209">
        <v>9.4108912037036991E-3</v>
      </c>
      <c r="M22" s="208">
        <v>2.39583333333333E-2</v>
      </c>
      <c r="N22" s="188">
        <v>2.4556597222222223E-2</v>
      </c>
      <c r="O22" s="31">
        <f t="shared" si="1"/>
        <v>1.5145706018518524E-2</v>
      </c>
    </row>
    <row r="23" spans="1:15" ht="11.25" customHeight="1" x14ac:dyDescent="0.2">
      <c r="A23" s="40" t="s">
        <v>122</v>
      </c>
      <c r="B23" s="102"/>
      <c r="C23" s="102"/>
      <c r="D23" s="211">
        <v>17</v>
      </c>
      <c r="E23" s="41" t="s">
        <v>1</v>
      </c>
      <c r="F23" s="208">
        <v>4.350839065340431E-4</v>
      </c>
      <c r="G23" s="208">
        <v>2.7668385637855006E-4</v>
      </c>
      <c r="H23" s="208">
        <v>1.6122685185185184E-2</v>
      </c>
      <c r="I23" s="207">
        <v>1.6587577160493829E-2</v>
      </c>
      <c r="J23" s="207">
        <v>1.6064814814814813E-2</v>
      </c>
      <c r="K23" s="207">
        <f t="shared" si="0"/>
        <v>1.6297067901234568E-2</v>
      </c>
      <c r="L23" s="209">
        <v>7.6612654320987635E-3</v>
      </c>
      <c r="M23" s="208">
        <v>2.39583333333333E-2</v>
      </c>
      <c r="N23" s="188">
        <v>2.4576157407407404E-2</v>
      </c>
      <c r="O23" s="31">
        <f t="shared" si="1"/>
        <v>1.6914891975308641E-2</v>
      </c>
    </row>
    <row r="24" spans="1:15" ht="11.25" customHeight="1" x14ac:dyDescent="0.2">
      <c r="A24" s="40" t="s">
        <v>145</v>
      </c>
      <c r="B24" s="102"/>
      <c r="C24" s="102"/>
      <c r="D24" s="211">
        <v>43</v>
      </c>
      <c r="E24" s="41" t="s">
        <v>1</v>
      </c>
      <c r="F24" s="208">
        <v>3.6492755786063678E-4</v>
      </c>
      <c r="G24" s="208">
        <v>3.4021915874810971E-4</v>
      </c>
      <c r="H24" s="208">
        <v>1.4328703703703703E-2</v>
      </c>
      <c r="I24" s="207">
        <v>1.499922839506173E-2</v>
      </c>
      <c r="J24" s="207">
        <v>1.4328703703703703E-2</v>
      </c>
      <c r="K24" s="207">
        <f t="shared" si="0"/>
        <v>1.4596913580246916E-2</v>
      </c>
      <c r="L24" s="209">
        <v>9.3614197530864154E-3</v>
      </c>
      <c r="M24" s="208">
        <v>2.39583333333333E-2</v>
      </c>
      <c r="N24" s="188">
        <v>2.4586111111111114E-2</v>
      </c>
      <c r="O24" s="31">
        <f t="shared" si="1"/>
        <v>1.5224691358024699E-2</v>
      </c>
    </row>
    <row r="25" spans="1:15" ht="11.25" customHeight="1" x14ac:dyDescent="0.2">
      <c r="A25" s="40" t="s">
        <v>131</v>
      </c>
      <c r="B25" s="102"/>
      <c r="C25" s="102"/>
      <c r="D25" s="211">
        <v>35</v>
      </c>
      <c r="E25" s="41" t="s">
        <v>1</v>
      </c>
      <c r="F25" s="208">
        <v>4.7085115136871617E-4</v>
      </c>
      <c r="G25" s="208">
        <v>3.1300262621729595E-4</v>
      </c>
      <c r="H25" s="208">
        <v>1.5011574074074075E-2</v>
      </c>
      <c r="I25" s="207">
        <v>1.5367063492063496E-2</v>
      </c>
      <c r="J25" s="207">
        <v>1.4687499999999999E-2</v>
      </c>
      <c r="K25" s="207">
        <f t="shared" si="0"/>
        <v>1.508895502645503E-2</v>
      </c>
      <c r="L25" s="209">
        <v>8.8693783068783012E-3</v>
      </c>
      <c r="M25" s="208">
        <v>2.39583333333333E-2</v>
      </c>
      <c r="N25" s="188">
        <v>2.4596643518518521E-2</v>
      </c>
      <c r="O25" s="31">
        <f t="shared" si="1"/>
        <v>1.572726521164022E-2</v>
      </c>
    </row>
    <row r="26" spans="1:15" ht="11.25" customHeight="1" x14ac:dyDescent="0.2">
      <c r="A26" s="40" t="s">
        <v>192</v>
      </c>
      <c r="B26" s="102"/>
      <c r="C26" s="102"/>
      <c r="D26" s="211">
        <v>53</v>
      </c>
      <c r="E26" s="44" t="s">
        <v>3</v>
      </c>
      <c r="F26" s="208">
        <v>6.213456264569237E-4</v>
      </c>
      <c r="G26" s="208">
        <v>1.8029817045598647E-4</v>
      </c>
      <c r="H26" s="208">
        <v>1.4201388888888888E-2</v>
      </c>
      <c r="I26" s="207">
        <v>1.4409722222222221E-2</v>
      </c>
      <c r="J26" s="207">
        <v>1.2789351851851852E-2</v>
      </c>
      <c r="K26" s="207">
        <f t="shared" si="0"/>
        <v>1.4002314814814815E-2</v>
      </c>
      <c r="L26" s="209">
        <v>9.9560185185185168E-3</v>
      </c>
      <c r="M26" s="208">
        <v>2.39583333333333E-2</v>
      </c>
      <c r="N26" s="188">
        <v>2.461076388888889E-2</v>
      </c>
      <c r="O26" s="31">
        <f t="shared" si="1"/>
        <v>1.4654745370370374E-2</v>
      </c>
    </row>
    <row r="27" spans="1:15" ht="11.25" customHeight="1" x14ac:dyDescent="0.2">
      <c r="A27" s="40" t="s">
        <v>288</v>
      </c>
      <c r="B27" s="102"/>
      <c r="C27" s="102"/>
      <c r="D27" s="211">
        <v>36</v>
      </c>
      <c r="E27" s="44" t="s">
        <v>3</v>
      </c>
      <c r="F27" s="208">
        <v>5.7870370370370454E-5</v>
      </c>
      <c r="G27" s="208">
        <v>5.7870370370370454E-5</v>
      </c>
      <c r="H27" s="208">
        <v>1.5046296296296295E-2</v>
      </c>
      <c r="I27" s="207">
        <v>1.5104166666666665E-2</v>
      </c>
      <c r="J27" s="207">
        <v>1.5046296296296295E-2</v>
      </c>
      <c r="K27" s="207">
        <f t="shared" si="0"/>
        <v>1.5069444444444444E-2</v>
      </c>
      <c r="L27" s="209">
        <v>8.8888888888888871E-3</v>
      </c>
      <c r="M27" s="208">
        <v>2.39583333333333E-2</v>
      </c>
      <c r="N27" s="188">
        <v>2.4773263888888886E-2</v>
      </c>
      <c r="O27" s="31">
        <f t="shared" si="1"/>
        <v>1.5884374999999999E-2</v>
      </c>
    </row>
    <row r="28" spans="1:15" ht="11.25" customHeight="1" x14ac:dyDescent="0.2">
      <c r="A28" s="40" t="s">
        <v>295</v>
      </c>
      <c r="B28" s="102"/>
      <c r="C28" s="102"/>
      <c r="D28" s="211">
        <v>29</v>
      </c>
      <c r="E28" s="179" t="s">
        <v>204</v>
      </c>
      <c r="F28" s="208"/>
      <c r="G28" s="208"/>
      <c r="H28" s="208">
        <v>1.5520833333333333E-2</v>
      </c>
      <c r="I28" s="207">
        <v>1.5520833333333333E-2</v>
      </c>
      <c r="J28" s="207">
        <v>1.5520833333333333E-2</v>
      </c>
      <c r="K28" s="207">
        <f t="shared" si="0"/>
        <v>1.5520833333333333E-2</v>
      </c>
      <c r="L28" s="209">
        <v>8.4374999999999988E-3</v>
      </c>
      <c r="M28" s="208">
        <v>2.39583333333333E-2</v>
      </c>
      <c r="N28" s="188">
        <v>2.5038657407407409E-2</v>
      </c>
      <c r="O28" s="31">
        <f t="shared" si="1"/>
        <v>1.6601157407407412E-2</v>
      </c>
    </row>
    <row r="29" spans="1:15" ht="11.25" customHeight="1" x14ac:dyDescent="0.2">
      <c r="A29" s="40" t="s">
        <v>214</v>
      </c>
      <c r="B29" s="102"/>
      <c r="C29" s="102"/>
      <c r="D29" s="211">
        <v>2</v>
      </c>
      <c r="E29" s="41" t="s">
        <v>1</v>
      </c>
      <c r="F29" s="208">
        <v>6.4749548612848002E-4</v>
      </c>
      <c r="G29" s="208">
        <v>3.0008389633688366E-4</v>
      </c>
      <c r="H29" s="208">
        <v>2.1122685185185185E-2</v>
      </c>
      <c r="I29" s="207">
        <v>2.1547067901234566E-2</v>
      </c>
      <c r="J29" s="207">
        <v>2.0334259259259257E-2</v>
      </c>
      <c r="K29" s="207">
        <f t="shared" si="0"/>
        <v>2.1134753086419756E-2</v>
      </c>
      <c r="L29" s="210">
        <v>2.8235802469135755E-3</v>
      </c>
      <c r="M29" s="208">
        <v>2.3958333333333331E-2</v>
      </c>
      <c r="N29" s="188" t="s">
        <v>301</v>
      </c>
      <c r="O29" s="31"/>
    </row>
    <row r="30" spans="1:15" ht="11.25" customHeight="1" x14ac:dyDescent="0.2">
      <c r="A30" s="40" t="s">
        <v>146</v>
      </c>
      <c r="B30" s="102"/>
      <c r="C30" s="102"/>
      <c r="D30" s="211">
        <v>10</v>
      </c>
      <c r="E30" s="41" t="s">
        <v>1</v>
      </c>
      <c r="F30" s="208">
        <v>7.4869477153123576E-4</v>
      </c>
      <c r="G30" s="208">
        <v>3.1816864380554969E-4</v>
      </c>
      <c r="H30" s="208">
        <v>1.7731481481481483E-2</v>
      </c>
      <c r="I30" s="207">
        <v>1.8203125000000001E-2</v>
      </c>
      <c r="J30" s="207">
        <v>1.754674961419753E-2</v>
      </c>
      <c r="K30" s="207">
        <f t="shared" si="0"/>
        <v>1.7883192515432099E-2</v>
      </c>
      <c r="L30" s="209">
        <v>6.0751408179012326E-3</v>
      </c>
      <c r="M30" s="208">
        <v>2.39583333333333E-2</v>
      </c>
      <c r="N30" s="188" t="s">
        <v>301</v>
      </c>
      <c r="O30" s="31"/>
    </row>
    <row r="31" spans="1:15" ht="11.25" customHeight="1" x14ac:dyDescent="0.2">
      <c r="A31" s="40" t="s">
        <v>257</v>
      </c>
      <c r="B31" s="102"/>
      <c r="C31" s="102"/>
      <c r="D31" s="211">
        <v>1</v>
      </c>
      <c r="E31" s="49" t="s">
        <v>2</v>
      </c>
      <c r="F31" s="208">
        <v>1.5856481481481503E-3</v>
      </c>
      <c r="G31" s="208">
        <v>0</v>
      </c>
      <c r="H31" s="208">
        <v>2.3958333333333331E-2</v>
      </c>
      <c r="I31" s="207">
        <v>2.3958333333333331E-2</v>
      </c>
      <c r="J31" s="207">
        <v>2.3958333333333331E-2</v>
      </c>
      <c r="K31" s="207">
        <f t="shared" si="0"/>
        <v>2.3958333333333331E-2</v>
      </c>
      <c r="L31" s="210">
        <v>0</v>
      </c>
      <c r="M31" s="208">
        <v>2.3958333333333331E-2</v>
      </c>
      <c r="N31" s="188" t="s">
        <v>94</v>
      </c>
      <c r="O31" s="31"/>
    </row>
    <row r="32" spans="1:15" ht="11.25" customHeight="1" x14ac:dyDescent="0.2">
      <c r="A32" s="40" t="s">
        <v>266</v>
      </c>
      <c r="B32" s="102"/>
      <c r="C32" s="102"/>
      <c r="D32" s="211">
        <v>3</v>
      </c>
      <c r="E32" s="41" t="s">
        <v>1</v>
      </c>
      <c r="F32" s="208">
        <v>0</v>
      </c>
      <c r="G32" s="208">
        <v>0</v>
      </c>
      <c r="H32" s="208">
        <v>2.0486111111111111E-2</v>
      </c>
      <c r="I32" s="207">
        <v>2.0486111111111111E-2</v>
      </c>
      <c r="J32" s="207">
        <v>1.937933063271605E-2</v>
      </c>
      <c r="K32" s="207">
        <f t="shared" si="0"/>
        <v>2.0264755015432102E-2</v>
      </c>
      <c r="L32" s="210">
        <v>3.6935783179012291E-3</v>
      </c>
      <c r="M32" s="208">
        <v>2.39583333333333E-2</v>
      </c>
      <c r="N32" s="188" t="s">
        <v>94</v>
      </c>
      <c r="O32" s="31"/>
    </row>
    <row r="33" spans="1:15" ht="11.25" customHeight="1" x14ac:dyDescent="0.2">
      <c r="A33" s="40" t="s">
        <v>241</v>
      </c>
      <c r="B33" s="102"/>
      <c r="C33" s="102"/>
      <c r="D33" s="211">
        <v>4</v>
      </c>
      <c r="E33" s="41" t="s">
        <v>1</v>
      </c>
      <c r="F33" s="208">
        <v>5.0329111377663211E-4</v>
      </c>
      <c r="G33" s="208">
        <v>0</v>
      </c>
      <c r="H33" s="208">
        <v>2.0393518518518519E-2</v>
      </c>
      <c r="I33" s="207">
        <v>2.0393518518518519E-2</v>
      </c>
      <c r="J33" s="207">
        <v>1.9490933641975305E-2</v>
      </c>
      <c r="K33" s="207">
        <f t="shared" si="0"/>
        <v>2.0213001543209878E-2</v>
      </c>
      <c r="L33" s="210">
        <v>3.7453317901234538E-3</v>
      </c>
      <c r="M33" s="208">
        <v>2.39583333333333E-2</v>
      </c>
      <c r="N33" s="188" t="s">
        <v>94</v>
      </c>
      <c r="O33" s="31"/>
    </row>
    <row r="34" spans="1:15" ht="11.25" customHeight="1" x14ac:dyDescent="0.2">
      <c r="A34" s="40" t="s">
        <v>238</v>
      </c>
      <c r="B34" s="102"/>
      <c r="C34" s="102"/>
      <c r="D34" s="211">
        <v>5</v>
      </c>
      <c r="E34" s="49" t="s">
        <v>2</v>
      </c>
      <c r="F34" s="208">
        <v>0</v>
      </c>
      <c r="G34" s="208">
        <v>0</v>
      </c>
      <c r="H34" s="208">
        <v>1.9641203703703706E-2</v>
      </c>
      <c r="I34" s="207">
        <v>1.9641203703703706E-2</v>
      </c>
      <c r="J34" s="207">
        <v>1.7511574074074072E-2</v>
      </c>
      <c r="K34" s="207">
        <f t="shared" si="0"/>
        <v>1.9215277777777783E-2</v>
      </c>
      <c r="L34" s="209">
        <v>4.743055555555549E-3</v>
      </c>
      <c r="M34" s="208">
        <v>2.39583333333333E-2</v>
      </c>
      <c r="N34" s="188" t="s">
        <v>94</v>
      </c>
      <c r="O34" s="31"/>
    </row>
    <row r="35" spans="1:15" ht="11.25" customHeight="1" x14ac:dyDescent="0.2">
      <c r="A35" s="40" t="s">
        <v>198</v>
      </c>
      <c r="B35" s="102"/>
      <c r="C35" s="102"/>
      <c r="D35" s="211">
        <v>6</v>
      </c>
      <c r="E35" s="41" t="s">
        <v>1</v>
      </c>
      <c r="F35" s="208">
        <v>3.9428370594666321E-4</v>
      </c>
      <c r="G35" s="208">
        <v>8.6805555555556982E-5</v>
      </c>
      <c r="H35" s="208">
        <v>1.909722222222222E-2</v>
      </c>
      <c r="I35" s="207">
        <v>1.9184027777777779E-2</v>
      </c>
      <c r="J35" s="207">
        <v>1.7800925925925925E-2</v>
      </c>
      <c r="K35" s="207">
        <f t="shared" si="0"/>
        <v>1.8872685185185187E-2</v>
      </c>
      <c r="L35" s="209">
        <v>5.0856481481481447E-3</v>
      </c>
      <c r="M35" s="208">
        <v>2.39583333333333E-2</v>
      </c>
      <c r="N35" s="188" t="s">
        <v>94</v>
      </c>
      <c r="O35" s="31"/>
    </row>
    <row r="36" spans="1:15" ht="11.25" customHeight="1" x14ac:dyDescent="0.2">
      <c r="A36" s="40" t="s">
        <v>206</v>
      </c>
      <c r="B36" s="102"/>
      <c r="C36" s="102"/>
      <c r="D36" s="211">
        <v>7</v>
      </c>
      <c r="E36" s="41" t="s">
        <v>1</v>
      </c>
      <c r="F36" s="208">
        <v>0</v>
      </c>
      <c r="G36" s="208">
        <v>0</v>
      </c>
      <c r="H36" s="208">
        <v>1.9131944444444444E-2</v>
      </c>
      <c r="I36" s="207">
        <v>1.9131944444444444E-2</v>
      </c>
      <c r="J36" s="207">
        <v>1.7407407407407406E-2</v>
      </c>
      <c r="K36" s="207">
        <f t="shared" ref="K36:K62" si="2">H36*40%+I36*40%+J36*20%</f>
        <v>1.878703703703704E-2</v>
      </c>
      <c r="L36" s="209">
        <v>5.1712962962962919E-3</v>
      </c>
      <c r="M36" s="208">
        <v>2.39583333333333E-2</v>
      </c>
      <c r="N36" s="188" t="s">
        <v>94</v>
      </c>
      <c r="O36" s="31"/>
    </row>
    <row r="37" spans="1:15" ht="11.25" customHeight="1" x14ac:dyDescent="0.2">
      <c r="A37" s="40" t="s">
        <v>78</v>
      </c>
      <c r="B37" s="102"/>
      <c r="C37" s="102"/>
      <c r="D37" s="211">
        <v>8</v>
      </c>
      <c r="E37" s="41" t="s">
        <v>1</v>
      </c>
      <c r="F37" s="208">
        <v>0</v>
      </c>
      <c r="G37" s="208">
        <v>0</v>
      </c>
      <c r="H37" s="208">
        <v>1.9155092592592592E-2</v>
      </c>
      <c r="I37" s="207">
        <v>1.9155092592592592E-2</v>
      </c>
      <c r="J37" s="207">
        <v>1.5717592592592592E-2</v>
      </c>
      <c r="K37" s="207">
        <f t="shared" si="2"/>
        <v>1.8467592592592591E-2</v>
      </c>
      <c r="L37" s="209">
        <v>5.4907407407407405E-3</v>
      </c>
      <c r="M37" s="208">
        <v>2.39583333333333E-2</v>
      </c>
      <c r="N37" s="188" t="s">
        <v>94</v>
      </c>
      <c r="O37" s="31"/>
    </row>
    <row r="38" spans="1:15" ht="11.25" customHeight="1" x14ac:dyDescent="0.2">
      <c r="A38" s="40" t="s">
        <v>21</v>
      </c>
      <c r="B38" s="102"/>
      <c r="C38" s="102"/>
      <c r="D38" s="211">
        <v>9</v>
      </c>
      <c r="E38" s="49" t="s">
        <v>2</v>
      </c>
      <c r="F38" s="208">
        <v>3.9930555555555552E-4</v>
      </c>
      <c r="G38" s="208">
        <v>0</v>
      </c>
      <c r="H38" s="208">
        <v>1.7997685185185186E-2</v>
      </c>
      <c r="I38" s="207">
        <v>1.7997685185185186E-2</v>
      </c>
      <c r="J38" s="207">
        <v>1.7997685185185186E-2</v>
      </c>
      <c r="K38" s="207">
        <f t="shared" si="2"/>
        <v>1.7997685185185186E-2</v>
      </c>
      <c r="L38" s="209">
        <v>5.9606481481481455E-3</v>
      </c>
      <c r="M38" s="208">
        <v>2.39583333333333E-2</v>
      </c>
      <c r="N38" s="188" t="s">
        <v>94</v>
      </c>
      <c r="O38" s="31"/>
    </row>
    <row r="39" spans="1:15" ht="11.25" customHeight="1" x14ac:dyDescent="0.2">
      <c r="A39" s="40" t="s">
        <v>123</v>
      </c>
      <c r="B39" s="102"/>
      <c r="C39" s="102"/>
      <c r="D39" s="211">
        <v>11</v>
      </c>
      <c r="E39" s="41" t="s">
        <v>1</v>
      </c>
      <c r="F39" s="208">
        <v>7.7567886712477728E-4</v>
      </c>
      <c r="G39" s="208">
        <v>4.0509259259259231E-5</v>
      </c>
      <c r="H39" s="208">
        <v>1.7824074074074076E-2</v>
      </c>
      <c r="I39" s="207">
        <v>1.7864583333333336E-2</v>
      </c>
      <c r="J39" s="207">
        <v>1.7199074074074071E-2</v>
      </c>
      <c r="K39" s="207">
        <f t="shared" si="2"/>
        <v>1.7715277777777781E-2</v>
      </c>
      <c r="L39" s="209">
        <v>6.2430555555555503E-3</v>
      </c>
      <c r="M39" s="208">
        <v>2.39583333333333E-2</v>
      </c>
      <c r="N39" s="188" t="s">
        <v>94</v>
      </c>
      <c r="O39" s="31"/>
    </row>
    <row r="40" spans="1:15" ht="11.25" customHeight="1" x14ac:dyDescent="0.2">
      <c r="A40" s="40" t="s">
        <v>264</v>
      </c>
      <c r="B40" s="102"/>
      <c r="C40" s="102"/>
      <c r="D40" s="211">
        <v>12</v>
      </c>
      <c r="E40" s="49" t="s">
        <v>2</v>
      </c>
      <c r="F40" s="208">
        <v>5.7870370370369587E-5</v>
      </c>
      <c r="G40" s="208">
        <v>5.7870370370369587E-5</v>
      </c>
      <c r="H40" s="208">
        <v>1.7534722222222222E-2</v>
      </c>
      <c r="I40" s="207">
        <v>1.759259259259259E-2</v>
      </c>
      <c r="J40" s="207">
        <v>1.7430555555555557E-2</v>
      </c>
      <c r="K40" s="207">
        <f t="shared" si="2"/>
        <v>1.7537037037037038E-2</v>
      </c>
      <c r="L40" s="209">
        <v>6.421296296296293E-3</v>
      </c>
      <c r="M40" s="208">
        <v>2.39583333333333E-2</v>
      </c>
      <c r="N40" s="188" t="s">
        <v>94</v>
      </c>
      <c r="O40" s="31"/>
    </row>
    <row r="41" spans="1:15" ht="11.25" customHeight="1" x14ac:dyDescent="0.2">
      <c r="A41" s="40" t="s">
        <v>104</v>
      </c>
      <c r="B41" s="102"/>
      <c r="C41" s="102"/>
      <c r="D41" s="211">
        <v>14</v>
      </c>
      <c r="E41" s="41" t="s">
        <v>1</v>
      </c>
      <c r="F41" s="208">
        <v>2.3148148148148875E-5</v>
      </c>
      <c r="G41" s="208">
        <v>2.3148148148148875E-5</v>
      </c>
      <c r="H41" s="208">
        <v>1.6550925925925924E-2</v>
      </c>
      <c r="I41" s="207">
        <v>1.6574074074074074E-2</v>
      </c>
      <c r="J41" s="207">
        <v>1.6550925925925924E-2</v>
      </c>
      <c r="K41" s="207">
        <f t="shared" si="2"/>
        <v>1.6560185185185185E-2</v>
      </c>
      <c r="L41" s="209">
        <v>7.3981481481481468E-3</v>
      </c>
      <c r="M41" s="208">
        <v>2.39583333333333E-2</v>
      </c>
      <c r="N41" s="188" t="s">
        <v>94</v>
      </c>
      <c r="O41" s="31"/>
    </row>
    <row r="42" spans="1:15" ht="11.25" customHeight="1" x14ac:dyDescent="0.2">
      <c r="A42" s="40" t="s">
        <v>280</v>
      </c>
      <c r="B42" s="102"/>
      <c r="C42" s="102"/>
      <c r="D42" s="211">
        <v>15</v>
      </c>
      <c r="E42" s="41" t="s">
        <v>1</v>
      </c>
      <c r="F42" s="208">
        <v>1.6782407407407544E-4</v>
      </c>
      <c r="G42" s="208">
        <v>1.6782407407407544E-4</v>
      </c>
      <c r="H42" s="208">
        <v>1.6458333333333332E-2</v>
      </c>
      <c r="I42" s="207">
        <v>1.6626157407407409E-2</v>
      </c>
      <c r="J42" s="207">
        <v>1.6458333333333332E-2</v>
      </c>
      <c r="K42" s="207">
        <f t="shared" si="2"/>
        <v>1.6525462962962964E-2</v>
      </c>
      <c r="L42" s="209">
        <v>7.4328703703703675E-3</v>
      </c>
      <c r="M42" s="208">
        <v>2.39583333333333E-2</v>
      </c>
      <c r="N42" s="188" t="s">
        <v>94</v>
      </c>
      <c r="O42" s="31"/>
    </row>
    <row r="43" spans="1:15" ht="11.25" customHeight="1" x14ac:dyDescent="0.2">
      <c r="A43" s="40" t="s">
        <v>280</v>
      </c>
      <c r="B43" s="102"/>
      <c r="C43" s="102"/>
      <c r="D43" s="211">
        <v>18</v>
      </c>
      <c r="E43" s="49" t="s">
        <v>2</v>
      </c>
      <c r="F43" s="208">
        <v>0</v>
      </c>
      <c r="G43" s="208">
        <v>0</v>
      </c>
      <c r="H43" s="208">
        <v>1.6446759259259262E-2</v>
      </c>
      <c r="I43" s="207">
        <v>1.6446759259259262E-2</v>
      </c>
      <c r="J43" s="207">
        <v>1.5378539737654316E-2</v>
      </c>
      <c r="K43" s="207">
        <f t="shared" si="2"/>
        <v>1.6233115354938273E-2</v>
      </c>
      <c r="L43" s="209">
        <v>7.7252179783950589E-3</v>
      </c>
      <c r="M43" s="208">
        <v>2.39583333333333E-2</v>
      </c>
      <c r="N43" s="188" t="s">
        <v>94</v>
      </c>
      <c r="O43" s="31"/>
    </row>
    <row r="44" spans="1:15" ht="11.25" customHeight="1" x14ac:dyDescent="0.2">
      <c r="A44" s="40" t="s">
        <v>51</v>
      </c>
      <c r="B44" s="102"/>
      <c r="C44" s="102"/>
      <c r="D44" s="211">
        <v>20</v>
      </c>
      <c r="E44" s="44" t="s">
        <v>3</v>
      </c>
      <c r="F44" s="208">
        <v>0</v>
      </c>
      <c r="G44" s="208">
        <v>0</v>
      </c>
      <c r="H44" s="208">
        <v>1.6319444444444445E-2</v>
      </c>
      <c r="I44" s="207">
        <v>1.6319444444444445E-2</v>
      </c>
      <c r="J44" s="207">
        <v>1.556712962962963E-2</v>
      </c>
      <c r="K44" s="207">
        <f t="shared" si="2"/>
        <v>1.6168981481481482E-2</v>
      </c>
      <c r="L44" s="209">
        <v>7.7893518518518494E-3</v>
      </c>
      <c r="M44" s="208">
        <v>2.39583333333333E-2</v>
      </c>
      <c r="N44" s="188" t="s">
        <v>94</v>
      </c>
      <c r="O44" s="31"/>
    </row>
    <row r="45" spans="1:15" ht="11.25" customHeight="1" x14ac:dyDescent="0.2">
      <c r="A45" s="40" t="s">
        <v>231</v>
      </c>
      <c r="B45" s="102"/>
      <c r="C45" s="102"/>
      <c r="D45" s="211">
        <v>21</v>
      </c>
      <c r="E45" s="41" t="s">
        <v>1</v>
      </c>
      <c r="F45" s="208">
        <v>6.5585784310647171E-4</v>
      </c>
      <c r="G45" s="208">
        <v>3.1233062968490425E-4</v>
      </c>
      <c r="H45" s="208">
        <v>1.5960648148148151E-2</v>
      </c>
      <c r="I45" s="207">
        <v>1.6478009259259262E-2</v>
      </c>
      <c r="J45" s="207">
        <v>1.5960648148148151E-2</v>
      </c>
      <c r="K45" s="207">
        <f t="shared" si="2"/>
        <v>1.6167592592592598E-2</v>
      </c>
      <c r="L45" s="209">
        <v>7.7907407407407335E-3</v>
      </c>
      <c r="M45" s="208">
        <v>2.39583333333333E-2</v>
      </c>
      <c r="N45" s="188" t="s">
        <v>94</v>
      </c>
      <c r="O45" s="31"/>
    </row>
    <row r="46" spans="1:15" ht="11.25" customHeight="1" x14ac:dyDescent="0.2">
      <c r="A46" s="40" t="s">
        <v>70</v>
      </c>
      <c r="B46" s="102"/>
      <c r="C46" s="102"/>
      <c r="D46" s="211">
        <v>24</v>
      </c>
      <c r="E46" s="41" t="s">
        <v>1</v>
      </c>
      <c r="F46" s="208">
        <v>0</v>
      </c>
      <c r="G46" s="208">
        <v>0</v>
      </c>
      <c r="H46" s="208">
        <v>1.6493055555555556E-2</v>
      </c>
      <c r="I46" s="207">
        <v>1.6493055555555556E-2</v>
      </c>
      <c r="J46" s="207">
        <v>1.4178240740740741E-2</v>
      </c>
      <c r="K46" s="207">
        <f t="shared" si="2"/>
        <v>1.6030092592592596E-2</v>
      </c>
      <c r="L46" s="209">
        <v>7.9282407407407357E-3</v>
      </c>
      <c r="M46" s="208">
        <v>2.39583333333333E-2</v>
      </c>
      <c r="N46" s="188" t="s">
        <v>94</v>
      </c>
      <c r="O46" s="31"/>
    </row>
    <row r="47" spans="1:15" ht="11.25" customHeight="1" x14ac:dyDescent="0.2">
      <c r="A47" s="40" t="s">
        <v>270</v>
      </c>
      <c r="B47" s="102"/>
      <c r="C47" s="102"/>
      <c r="D47" s="211">
        <v>25</v>
      </c>
      <c r="E47" s="41" t="s">
        <v>1</v>
      </c>
      <c r="F47" s="208">
        <v>2.8935185185185661E-5</v>
      </c>
      <c r="G47" s="208">
        <v>2.8935185185185661E-5</v>
      </c>
      <c r="H47" s="208">
        <v>1.5983796296296295E-2</v>
      </c>
      <c r="I47" s="207">
        <v>1.6012731481481482E-2</v>
      </c>
      <c r="J47" s="207">
        <v>1.5983796296296295E-2</v>
      </c>
      <c r="K47" s="207">
        <f t="shared" si="2"/>
        <v>1.5995370370370372E-2</v>
      </c>
      <c r="L47" s="209">
        <v>7.9629629629629599E-3</v>
      </c>
      <c r="M47" s="208">
        <v>2.39583333333333E-2</v>
      </c>
      <c r="N47" s="188" t="s">
        <v>94</v>
      </c>
      <c r="O47" s="31"/>
    </row>
    <row r="48" spans="1:15" ht="11.25" customHeight="1" x14ac:dyDescent="0.2">
      <c r="A48" s="40" t="s">
        <v>223</v>
      </c>
      <c r="B48" s="102"/>
      <c r="C48" s="102"/>
      <c r="D48" s="211">
        <v>27</v>
      </c>
      <c r="E48" s="44" t="s">
        <v>3</v>
      </c>
      <c r="F48" s="208">
        <v>5.456710188331171E-4</v>
      </c>
      <c r="G48" s="208">
        <v>2.7983019012959361E-4</v>
      </c>
      <c r="H48" s="208">
        <v>1.5347222222222222E-2</v>
      </c>
      <c r="I48" s="207">
        <v>1.6005658436213991E-2</v>
      </c>
      <c r="J48" s="207">
        <v>1.5347222222222222E-2</v>
      </c>
      <c r="K48" s="207">
        <f t="shared" si="2"/>
        <v>1.5610596707818929E-2</v>
      </c>
      <c r="L48" s="209">
        <v>8.3477366255144021E-3</v>
      </c>
      <c r="M48" s="208">
        <v>2.39583333333333E-2</v>
      </c>
      <c r="N48" s="188" t="s">
        <v>94</v>
      </c>
      <c r="O48" s="31"/>
    </row>
    <row r="49" spans="1:15" ht="11.25" customHeight="1" x14ac:dyDescent="0.2">
      <c r="A49" s="40" t="s">
        <v>205</v>
      </c>
      <c r="B49" s="102"/>
      <c r="C49" s="102"/>
      <c r="D49" s="211">
        <v>31</v>
      </c>
      <c r="E49" s="44" t="s">
        <v>3</v>
      </c>
      <c r="F49" s="208">
        <v>3.5690711322614744E-3</v>
      </c>
      <c r="G49" s="208">
        <v>0</v>
      </c>
      <c r="H49" s="208">
        <v>1.5416666666666667E-2</v>
      </c>
      <c r="I49" s="207">
        <v>1.5416666666666667E-2</v>
      </c>
      <c r="J49" s="207">
        <v>1.5416666666666667E-2</v>
      </c>
      <c r="K49" s="207">
        <f t="shared" si="2"/>
        <v>1.5416666666666669E-2</v>
      </c>
      <c r="L49" s="209">
        <v>8.5416666666666627E-3</v>
      </c>
      <c r="M49" s="208">
        <v>2.39583333333333E-2</v>
      </c>
      <c r="N49" s="188" t="s">
        <v>94</v>
      </c>
      <c r="O49" s="31"/>
    </row>
    <row r="50" spans="1:15" ht="11.25" customHeight="1" x14ac:dyDescent="0.2">
      <c r="A50" s="40" t="s">
        <v>272</v>
      </c>
      <c r="B50" s="102"/>
      <c r="C50" s="102"/>
      <c r="D50" s="211">
        <v>37</v>
      </c>
      <c r="E50" s="41" t="s">
        <v>1</v>
      </c>
      <c r="F50" s="208">
        <v>6.2939034880754011E-4</v>
      </c>
      <c r="G50" s="208">
        <v>3.0370766364225493E-4</v>
      </c>
      <c r="H50" s="208">
        <v>1.4756944444444446E-2</v>
      </c>
      <c r="I50" s="207">
        <v>1.523533950617284E-2</v>
      </c>
      <c r="J50" s="207">
        <v>1.4756944444444446E-2</v>
      </c>
      <c r="K50" s="207">
        <f t="shared" si="2"/>
        <v>1.4948302469135803E-2</v>
      </c>
      <c r="L50" s="209">
        <v>9.0100308641975282E-3</v>
      </c>
      <c r="M50" s="208">
        <v>2.39583333333333E-2</v>
      </c>
      <c r="N50" s="188" t="s">
        <v>94</v>
      </c>
      <c r="O50" s="31"/>
    </row>
    <row r="51" spans="1:15" ht="11.25" customHeight="1" x14ac:dyDescent="0.2">
      <c r="A51" s="40" t="s">
        <v>120</v>
      </c>
      <c r="B51" s="102"/>
      <c r="C51" s="102"/>
      <c r="D51" s="211">
        <v>39</v>
      </c>
      <c r="E51" s="41" t="s">
        <v>1</v>
      </c>
      <c r="F51" s="208">
        <v>5.8053978276825975E-4</v>
      </c>
      <c r="G51" s="208">
        <v>1.9097222222222172E-4</v>
      </c>
      <c r="H51" s="208">
        <v>1.4791666666666668E-2</v>
      </c>
      <c r="I51" s="207">
        <v>1.4982638888888889E-2</v>
      </c>
      <c r="J51" s="207">
        <v>1.4756944444444446E-2</v>
      </c>
      <c r="K51" s="207">
        <f t="shared" si="2"/>
        <v>1.4861111111111113E-2</v>
      </c>
      <c r="L51" s="209">
        <v>9.0972222222222184E-3</v>
      </c>
      <c r="M51" s="208">
        <v>2.39583333333333E-2</v>
      </c>
      <c r="N51" s="188" t="s">
        <v>94</v>
      </c>
      <c r="O51" s="31"/>
    </row>
    <row r="52" spans="1:15" ht="11.25" customHeight="1" x14ac:dyDescent="0.2">
      <c r="A52" s="40" t="s">
        <v>112</v>
      </c>
      <c r="B52" s="102"/>
      <c r="C52" s="102"/>
      <c r="D52" s="211">
        <v>40</v>
      </c>
      <c r="E52" s="41" t="s">
        <v>1</v>
      </c>
      <c r="F52" s="208">
        <v>4.1167853271284553E-4</v>
      </c>
      <c r="G52" s="208">
        <v>3.1851327056362026E-4</v>
      </c>
      <c r="H52" s="208">
        <v>1.4594907407407405E-2</v>
      </c>
      <c r="I52" s="207">
        <v>1.50863603988604E-2</v>
      </c>
      <c r="J52" s="207">
        <v>1.4594907407407405E-2</v>
      </c>
      <c r="K52" s="207">
        <f t="shared" si="2"/>
        <v>1.4791488603988604E-2</v>
      </c>
      <c r="L52" s="209">
        <v>9.1668447293447274E-3</v>
      </c>
      <c r="M52" s="208">
        <v>2.39583333333333E-2</v>
      </c>
      <c r="N52" s="188" t="s">
        <v>94</v>
      </c>
      <c r="O52" s="31"/>
    </row>
    <row r="53" spans="1:15" ht="11.25" customHeight="1" x14ac:dyDescent="0.2">
      <c r="A53" s="40" t="s">
        <v>8</v>
      </c>
      <c r="B53" s="102"/>
      <c r="C53" s="102"/>
      <c r="D53" s="211">
        <v>42</v>
      </c>
      <c r="E53" s="44" t="s">
        <v>3</v>
      </c>
      <c r="F53" s="208">
        <v>4.4295096937601165E-4</v>
      </c>
      <c r="G53" s="208">
        <v>1.0995370370370412E-4</v>
      </c>
      <c r="H53" s="208">
        <v>1.4594907407407405E-2</v>
      </c>
      <c r="I53" s="207">
        <v>1.470486111111111E-2</v>
      </c>
      <c r="J53" s="207">
        <v>1.4513888888888889E-2</v>
      </c>
      <c r="K53" s="207">
        <f t="shared" si="2"/>
        <v>1.4622685185185185E-2</v>
      </c>
      <c r="L53" s="209">
        <v>9.3356481481481467E-3</v>
      </c>
      <c r="M53" s="208">
        <v>2.39583333333333E-2</v>
      </c>
      <c r="N53" s="188" t="s">
        <v>94</v>
      </c>
      <c r="O53" s="31"/>
    </row>
    <row r="54" spans="1:15" ht="11.25" customHeight="1" x14ac:dyDescent="0.2">
      <c r="A54" s="40" t="s">
        <v>286</v>
      </c>
      <c r="B54" s="102"/>
      <c r="C54" s="102"/>
      <c r="D54" s="211">
        <v>44</v>
      </c>
      <c r="E54" s="179" t="s">
        <v>204</v>
      </c>
      <c r="F54" s="208">
        <v>7.6500602236123847E-5</v>
      </c>
      <c r="G54" s="208">
        <v>7.6500602236123847E-5</v>
      </c>
      <c r="H54" s="208">
        <v>1.4525462962962964E-2</v>
      </c>
      <c r="I54" s="207">
        <v>1.4655671296296295E-2</v>
      </c>
      <c r="J54" s="207">
        <v>1.4525462962962964E-2</v>
      </c>
      <c r="K54" s="207">
        <f t="shared" si="2"/>
        <v>1.4577546296296297E-2</v>
      </c>
      <c r="L54" s="209">
        <v>9.3807870370370347E-3</v>
      </c>
      <c r="M54" s="208">
        <v>2.39583333333333E-2</v>
      </c>
      <c r="N54" s="213" t="s">
        <v>94</v>
      </c>
      <c r="O54" s="31"/>
    </row>
    <row r="55" spans="1:15" ht="11.25" customHeight="1" x14ac:dyDescent="0.2">
      <c r="A55" s="40" t="s">
        <v>11</v>
      </c>
      <c r="B55" s="102"/>
      <c r="C55" s="102"/>
      <c r="D55" s="211">
        <v>46</v>
      </c>
      <c r="E55" s="44" t="s">
        <v>3</v>
      </c>
      <c r="F55" s="208">
        <v>4.6738161895735494E-4</v>
      </c>
      <c r="G55" s="208">
        <v>1.157407407407357E-5</v>
      </c>
      <c r="H55" s="208">
        <v>1.4398148148148148E-2</v>
      </c>
      <c r="I55" s="207">
        <v>1.4409722222222221E-2</v>
      </c>
      <c r="J55" s="207">
        <v>1.4398148148148148E-2</v>
      </c>
      <c r="K55" s="207">
        <f t="shared" si="2"/>
        <v>1.4402777777777776E-2</v>
      </c>
      <c r="L55" s="209">
        <v>9.555555555555555E-3</v>
      </c>
      <c r="M55" s="208">
        <v>2.39583333333333E-2</v>
      </c>
      <c r="N55" s="188" t="s">
        <v>94</v>
      </c>
      <c r="O55" s="31"/>
    </row>
    <row r="56" spans="1:15" ht="11.25" customHeight="1" x14ac:dyDescent="0.2">
      <c r="A56" s="40" t="s">
        <v>213</v>
      </c>
      <c r="B56" s="104" t="s">
        <v>120</v>
      </c>
      <c r="C56" s="104"/>
      <c r="D56" s="211">
        <v>47</v>
      </c>
      <c r="E56" s="94" t="s">
        <v>126</v>
      </c>
      <c r="F56" s="208">
        <v>1.8182719339495827E-4</v>
      </c>
      <c r="G56" s="208">
        <v>1.8182719339495827E-4</v>
      </c>
      <c r="H56" s="208">
        <v>1.4224537037037037E-2</v>
      </c>
      <c r="I56" s="207">
        <v>1.4525462962962962E-2</v>
      </c>
      <c r="J56" s="207">
        <v>1.4224537037037037E-2</v>
      </c>
      <c r="K56" s="207">
        <f t="shared" si="2"/>
        <v>1.4344907407407407E-2</v>
      </c>
      <c r="L56" s="209">
        <v>9.6134259259259246E-3</v>
      </c>
      <c r="M56" s="208">
        <v>2.39583333333333E-2</v>
      </c>
      <c r="N56" s="188" t="s">
        <v>94</v>
      </c>
      <c r="O56" s="31"/>
    </row>
    <row r="57" spans="1:15" ht="11.25" customHeight="1" x14ac:dyDescent="0.2">
      <c r="A57" s="40" t="s">
        <v>101</v>
      </c>
      <c r="B57" s="102"/>
      <c r="C57" s="102"/>
      <c r="D57" s="211">
        <v>48</v>
      </c>
      <c r="E57" s="44" t="s">
        <v>3</v>
      </c>
      <c r="F57" s="208">
        <v>5.5025225090689518E-4</v>
      </c>
      <c r="G57" s="208">
        <v>1.0995370370370412E-4</v>
      </c>
      <c r="H57" s="208">
        <v>1.4247685185185184E-2</v>
      </c>
      <c r="I57" s="207">
        <v>1.4357638888888889E-2</v>
      </c>
      <c r="J57" s="207">
        <v>1.4247685185185184E-2</v>
      </c>
      <c r="K57" s="207">
        <f t="shared" si="2"/>
        <v>1.4291666666666668E-2</v>
      </c>
      <c r="L57" s="209">
        <v>9.6666666666666637E-3</v>
      </c>
      <c r="M57" s="208">
        <v>2.39583333333333E-2</v>
      </c>
      <c r="N57" s="188" t="s">
        <v>94</v>
      </c>
      <c r="O57" s="31"/>
    </row>
    <row r="58" spans="1:15" ht="11.25" customHeight="1" x14ac:dyDescent="0.2">
      <c r="A58" s="80" t="s">
        <v>205</v>
      </c>
      <c r="B58" s="104" t="s">
        <v>11</v>
      </c>
      <c r="C58" s="104"/>
      <c r="D58" s="211">
        <v>49</v>
      </c>
      <c r="E58" s="94" t="s">
        <v>126</v>
      </c>
      <c r="F58" s="208">
        <v>3.5124978947901692E-4</v>
      </c>
      <c r="G58" s="208">
        <v>3.1569865039319161E-4</v>
      </c>
      <c r="H58" s="208">
        <v>1.4155092592592592E-2</v>
      </c>
      <c r="I58" s="207">
        <v>1.4502314814814815E-2</v>
      </c>
      <c r="J58" s="207">
        <v>1.3657407407407408E-2</v>
      </c>
      <c r="K58" s="207">
        <f t="shared" si="2"/>
        <v>1.4194444444444445E-2</v>
      </c>
      <c r="L58" s="209">
        <v>9.7638888888888862E-3</v>
      </c>
      <c r="M58" s="208">
        <v>2.39583333333333E-2</v>
      </c>
      <c r="N58" s="188" t="s">
        <v>94</v>
      </c>
      <c r="O58" s="31"/>
    </row>
    <row r="59" spans="1:15" ht="11.25" customHeight="1" x14ac:dyDescent="0.2">
      <c r="A59" s="40" t="s">
        <v>38</v>
      </c>
      <c r="B59" s="102"/>
      <c r="C59" s="102"/>
      <c r="D59" s="211">
        <v>51</v>
      </c>
      <c r="E59" s="41" t="s">
        <v>1</v>
      </c>
      <c r="F59" s="208">
        <v>0</v>
      </c>
      <c r="G59" s="208">
        <v>0</v>
      </c>
      <c r="H59" s="208">
        <v>1.4050925925925927E-2</v>
      </c>
      <c r="I59" s="207">
        <v>1.4050925925925927E-2</v>
      </c>
      <c r="J59" s="207">
        <v>1.4050925925925927E-2</v>
      </c>
      <c r="K59" s="207">
        <f t="shared" si="2"/>
        <v>1.4050925925925929E-2</v>
      </c>
      <c r="L59" s="209">
        <v>9.907407407407403E-3</v>
      </c>
      <c r="M59" s="208">
        <v>2.39583333333333E-2</v>
      </c>
      <c r="N59" s="212" t="s">
        <v>94</v>
      </c>
      <c r="O59" s="31"/>
    </row>
    <row r="60" spans="1:15" ht="11.25" customHeight="1" x14ac:dyDescent="0.2">
      <c r="A60" s="40" t="s">
        <v>67</v>
      </c>
      <c r="B60" s="102"/>
      <c r="C60" s="102"/>
      <c r="D60" s="211">
        <v>56</v>
      </c>
      <c r="E60" s="44" t="s">
        <v>3</v>
      </c>
      <c r="F60" s="208">
        <v>3.6710072979522526E-4</v>
      </c>
      <c r="G60" s="208">
        <v>2.4826927090438689E-4</v>
      </c>
      <c r="H60" s="208">
        <v>1.298611111111111E-2</v>
      </c>
      <c r="I60" s="207">
        <v>1.3369708994708995E-2</v>
      </c>
      <c r="J60" s="207">
        <v>1.2708333333333334E-2</v>
      </c>
      <c r="K60" s="207">
        <f t="shared" si="2"/>
        <v>1.3083994708994708E-2</v>
      </c>
      <c r="L60" s="209">
        <v>1.0874338624338623E-2</v>
      </c>
      <c r="M60" s="208">
        <v>2.39583333333333E-2</v>
      </c>
      <c r="N60" s="188" t="s">
        <v>94</v>
      </c>
      <c r="O60" s="31"/>
    </row>
    <row r="61" spans="1:15" ht="11.25" customHeight="1" x14ac:dyDescent="0.2">
      <c r="A61" s="40" t="s">
        <v>225</v>
      </c>
      <c r="B61" s="102"/>
      <c r="C61" s="102"/>
      <c r="D61" s="211">
        <v>57</v>
      </c>
      <c r="E61" s="44" t="s">
        <v>3</v>
      </c>
      <c r="F61" s="208">
        <v>0</v>
      </c>
      <c r="G61" s="208">
        <v>0</v>
      </c>
      <c r="H61" s="208">
        <v>1.2708333333333334E-2</v>
      </c>
      <c r="I61" s="207">
        <v>1.2708333333333334E-2</v>
      </c>
      <c r="J61" s="207">
        <v>1.2442129629629629E-2</v>
      </c>
      <c r="K61" s="207">
        <f t="shared" si="2"/>
        <v>1.2655092592592593E-2</v>
      </c>
      <c r="L61" s="209">
        <v>1.1303240740740739E-2</v>
      </c>
      <c r="M61" s="208">
        <v>2.39583333333333E-2</v>
      </c>
      <c r="N61" s="188" t="s">
        <v>94</v>
      </c>
      <c r="O61" s="31"/>
    </row>
    <row r="62" spans="1:15" ht="11.25" customHeight="1" x14ac:dyDescent="0.2">
      <c r="A62" s="40" t="s">
        <v>179</v>
      </c>
      <c r="B62" s="102"/>
      <c r="C62" s="102"/>
      <c r="D62" s="211">
        <v>58</v>
      </c>
      <c r="E62" s="44" t="s">
        <v>3</v>
      </c>
      <c r="F62" s="208">
        <v>5.2270753322955282E-4</v>
      </c>
      <c r="G62" s="208">
        <v>1.7331078275629837E-4</v>
      </c>
      <c r="H62" s="208">
        <v>1.2442129629629629E-2</v>
      </c>
      <c r="I62" s="207">
        <v>1.2681327160493827E-2</v>
      </c>
      <c r="J62" s="207">
        <v>1.2442129629629629E-2</v>
      </c>
      <c r="K62" s="207">
        <f t="shared" si="2"/>
        <v>1.2537808641975311E-2</v>
      </c>
      <c r="L62" s="209">
        <v>1.1420524691358021E-2</v>
      </c>
      <c r="M62" s="208">
        <v>2.39583333333333E-2</v>
      </c>
      <c r="N62" s="188" t="s">
        <v>94</v>
      </c>
      <c r="O62" s="31"/>
    </row>
  </sheetData>
  <sortState ref="A4:Q62">
    <sortCondition ref="N4:N62"/>
  </sortState>
  <conditionalFormatting sqref="O4:O28">
    <cfRule type="cellIs" dxfId="74" priority="2764" stopIfTrue="1" operator="equal">
      <formula>IF(O4:O62&gt;0,SMALL(O$4:O$62,1),4)</formula>
    </cfRule>
    <cfRule type="cellIs" dxfId="73" priority="2765" stopIfTrue="1" operator="equal">
      <formula>IF(O4:O62&gt;0,SMALL(O$4:O$62,2),4)</formula>
    </cfRule>
    <cfRule type="cellIs" dxfId="72" priority="2766" stopIfTrue="1" operator="equal">
      <formula>IF(O4:O62&gt;0,SMALL(O$4:O$62,3),4)</formula>
    </cfRule>
  </conditionalFormatting>
  <conditionalFormatting sqref="O57">
    <cfRule type="cellIs" dxfId="71" priority="2767" stopIfTrue="1" operator="equal">
      <formula>IF(O57:O119&gt;0,SMALL(O$4:O$62,1),4)</formula>
    </cfRule>
    <cfRule type="cellIs" dxfId="70" priority="2768" stopIfTrue="1" operator="equal">
      <formula>IF(O57:O119&gt;0,SMALL(O$4:O$62,2),4)</formula>
    </cfRule>
    <cfRule type="cellIs" dxfId="69" priority="2769" stopIfTrue="1" operator="equal">
      <formula>IF(O57:O119&gt;0,SMALL(O$4:O$62,3),4)</formula>
    </cfRule>
  </conditionalFormatting>
  <conditionalFormatting sqref="O60">
    <cfRule type="cellIs" dxfId="68" priority="2770" stopIfTrue="1" operator="equal">
      <formula>IF(O60:O125&gt;0,SMALL(O$4:O$62,1),4)</formula>
    </cfRule>
    <cfRule type="cellIs" dxfId="67" priority="2771" stopIfTrue="1" operator="equal">
      <formula>IF(O60:O125&gt;0,SMALL(O$4:O$62,2),4)</formula>
    </cfRule>
    <cfRule type="cellIs" dxfId="66" priority="2772" stopIfTrue="1" operator="equal">
      <formula>IF(O60:O125&gt;0,SMALL(O$4:O$62,3),4)</formula>
    </cfRule>
  </conditionalFormatting>
  <conditionalFormatting sqref="O53">
    <cfRule type="cellIs" dxfId="65" priority="2773" stopIfTrue="1" operator="equal">
      <formula>IF(O53:O113&gt;0,SMALL(O$4:O$62,1),4)</formula>
    </cfRule>
    <cfRule type="cellIs" dxfId="64" priority="2774" stopIfTrue="1" operator="equal">
      <formula>IF(O53:O113&gt;0,SMALL(O$4:O$62,2),4)</formula>
    </cfRule>
    <cfRule type="cellIs" dxfId="63" priority="2775" stopIfTrue="1" operator="equal">
      <formula>IF(O53:O113&gt;0,SMALL(O$4:O$62,3),4)</formula>
    </cfRule>
  </conditionalFormatting>
  <conditionalFormatting sqref="O54:O56">
    <cfRule type="cellIs" dxfId="62" priority="2776" stopIfTrue="1" operator="equal">
      <formula>IF(O54:O115&gt;0,SMALL(O$4:O$62,1),4)</formula>
    </cfRule>
    <cfRule type="cellIs" dxfId="61" priority="2777" stopIfTrue="1" operator="equal">
      <formula>IF(O54:O115&gt;0,SMALL(O$4:O$62,2),4)</formula>
    </cfRule>
    <cfRule type="cellIs" dxfId="60" priority="2778" stopIfTrue="1" operator="equal">
      <formula>IF(O54:O115&gt;0,SMALL(O$4:O$62,3),4)</formula>
    </cfRule>
  </conditionalFormatting>
  <conditionalFormatting sqref="L8:L62 O29:O50">
    <cfRule type="cellIs" dxfId="59" priority="2785" stopIfTrue="1" operator="equal">
      <formula>IF(L8:L65&gt;0,SMALL(L$4:L$62,1),4)</formula>
    </cfRule>
    <cfRule type="cellIs" dxfId="58" priority="2786" stopIfTrue="1" operator="equal">
      <formula>IF(L8:L65&gt;0,SMALL(L$4:L$62,2),4)</formula>
    </cfRule>
    <cfRule type="cellIs" dxfId="57" priority="2787" stopIfTrue="1" operator="equal">
      <formula>IF(L8:L65&gt;0,SMALL(L$4:L$62,3),4)</formula>
    </cfRule>
  </conditionalFormatting>
  <conditionalFormatting sqref="O58:O59">
    <cfRule type="cellIs" dxfId="56" priority="2830" stopIfTrue="1" operator="equal">
      <formula>IF(O58:O122&gt;0,SMALL(O$4:O$62,1),4)</formula>
    </cfRule>
    <cfRule type="cellIs" dxfId="55" priority="2831" stopIfTrue="1" operator="equal">
      <formula>IF(O58:O122&gt;0,SMALL(O$4:O$62,2),4)</formula>
    </cfRule>
    <cfRule type="cellIs" dxfId="54" priority="2832" stopIfTrue="1" operator="equal">
      <formula>IF(O58:O122&gt;0,SMALL(O$4:O$62,3),4)</formula>
    </cfRule>
  </conditionalFormatting>
  <conditionalFormatting sqref="O51:O52">
    <cfRule type="cellIs" dxfId="53" priority="2836" stopIfTrue="1" operator="equal">
      <formula>IF(O51:O110&gt;0,SMALL(O$4:O$62,1),4)</formula>
    </cfRule>
    <cfRule type="cellIs" dxfId="52" priority="2837" stopIfTrue="1" operator="equal">
      <formula>IF(O51:O110&gt;0,SMALL(O$4:O$62,2),4)</formula>
    </cfRule>
    <cfRule type="cellIs" dxfId="51" priority="2838" stopIfTrue="1" operator="equal">
      <formula>IF(O51:O110&gt;0,SMALL(O$4:O$62,3),4)</formula>
    </cfRule>
  </conditionalFormatting>
  <conditionalFormatting sqref="O61:O62">
    <cfRule type="cellIs" dxfId="50" priority="2842" stopIfTrue="1" operator="equal">
      <formula>IF(O61:O133&gt;0,SMALL(O$4:O$62,1),4)</formula>
    </cfRule>
    <cfRule type="cellIs" dxfId="49" priority="2843" stopIfTrue="1" operator="equal">
      <formula>IF(O61:O133&gt;0,SMALL(O$4:O$62,2),4)</formula>
    </cfRule>
    <cfRule type="cellIs" dxfId="48" priority="2844" stopIfTrue="1" operator="equal">
      <formula>IF(O61:O133&gt;0,SMALL(O$4:O$62,3),4)</formula>
    </cfRule>
  </conditionalFormatting>
  <conditionalFormatting sqref="N58:N62 N4:N56">
    <cfRule type="cellIs" dxfId="47" priority="1" stopIfTrue="1" operator="equal">
      <formula>IF(R4:R38&gt;0,SMALL(R$4:R$38,1),4)</formula>
    </cfRule>
    <cfRule type="cellIs" dxfId="46" priority="2" stopIfTrue="1" operator="equal">
      <formula>IF(R4:R38&gt;0,SMALL(R$4:R$38,2),4)</formula>
    </cfRule>
    <cfRule type="cellIs" dxfId="45" priority="3" stopIfTrue="1" operator="equal">
      <formula>IF(R4:R38&gt;0,SMALL(R$4:R$38,3),4)</formula>
    </cfRule>
  </conditionalFormatting>
  <conditionalFormatting sqref="N57">
    <cfRule type="cellIs" dxfId="44" priority="2848" stopIfTrue="1" operator="equal">
      <formula>IF(R54:R88&gt;0,SMALL(R$4:R$38,1),4)</formula>
    </cfRule>
    <cfRule type="cellIs" dxfId="43" priority="2849" stopIfTrue="1" operator="equal">
      <formula>IF(R54:R88&gt;0,SMALL(R$4:R$38,2),4)</formula>
    </cfRule>
    <cfRule type="cellIs" dxfId="42" priority="2850" stopIfTrue="1" operator="equal">
      <formula>IF(R54:R88&gt;0,SMALL(R$4:R$38,3),4)</formula>
    </cfRule>
  </conditionalFormatting>
  <pageMargins left="0.19685039370078741" right="0.19685039370078741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13" zoomScaleNormal="100" workbookViewId="0">
      <selection activeCell="M4" sqref="M4"/>
    </sheetView>
  </sheetViews>
  <sheetFormatPr defaultColWidth="11.42578125" defaultRowHeight="12.75" x14ac:dyDescent="0.2"/>
  <cols>
    <col min="1" max="1" width="17.28515625" style="35" customWidth="1"/>
    <col min="2" max="2" width="5.42578125" style="35" customWidth="1"/>
    <col min="3" max="3" width="1.28515625" style="35" customWidth="1"/>
    <col min="4" max="4" width="5.28515625" style="35" hidden="1" customWidth="1"/>
    <col min="5" max="5" width="6.28515625" style="34" customWidth="1"/>
    <col min="6" max="6" width="8.28515625" style="34" customWidth="1"/>
    <col min="7" max="7" width="11.28515625" style="34" customWidth="1"/>
    <col min="8" max="8" width="11.140625" style="34" customWidth="1"/>
    <col min="9" max="9" width="11" style="34" customWidth="1"/>
    <col min="10" max="10" width="14.42578125" style="35" customWidth="1"/>
    <col min="11" max="11" width="11.42578125" style="35"/>
    <col min="12" max="13" width="11.42578125" style="35" customWidth="1"/>
    <col min="14" max="14" width="12" style="35" bestFit="1" customWidth="1"/>
    <col min="15" max="16384" width="11.42578125" style="35"/>
  </cols>
  <sheetData>
    <row r="1" spans="1:14" ht="243.75" thickBot="1" x14ac:dyDescent="0.3">
      <c r="A1" s="86"/>
      <c r="B1" s="86"/>
      <c r="C1" s="86"/>
      <c r="D1" s="86"/>
      <c r="E1" s="201"/>
      <c r="F1" s="201" t="s">
        <v>275</v>
      </c>
      <c r="G1" s="201" t="s">
        <v>28</v>
      </c>
      <c r="H1" s="201" t="s">
        <v>276</v>
      </c>
      <c r="I1" s="201" t="s">
        <v>189</v>
      </c>
      <c r="J1" s="201" t="s">
        <v>274</v>
      </c>
      <c r="K1" s="141" t="s">
        <v>55</v>
      </c>
      <c r="L1" s="141" t="s">
        <v>56</v>
      </c>
      <c r="M1" s="141" t="s">
        <v>57</v>
      </c>
      <c r="N1" s="142" t="s">
        <v>58</v>
      </c>
    </row>
    <row r="2" spans="1:14" ht="13.5" thickTop="1" x14ac:dyDescent="0.2">
      <c r="A2" s="83" t="s">
        <v>0</v>
      </c>
      <c r="B2" s="100"/>
      <c r="C2" s="100"/>
      <c r="D2" s="100"/>
      <c r="E2" s="84" t="s">
        <v>4</v>
      </c>
      <c r="F2" s="84"/>
      <c r="G2" s="201">
        <v>2011</v>
      </c>
      <c r="H2" s="201">
        <v>2011</v>
      </c>
      <c r="I2" s="201" t="s">
        <v>28</v>
      </c>
      <c r="J2" s="85"/>
      <c r="K2" s="85"/>
      <c r="L2" s="85"/>
      <c r="M2" s="85"/>
      <c r="N2" s="85"/>
    </row>
    <row r="3" spans="1:14" x14ac:dyDescent="0.2">
      <c r="A3" s="37"/>
      <c r="B3" s="101"/>
      <c r="C3" s="101"/>
      <c r="D3" s="101"/>
      <c r="E3" s="38"/>
      <c r="F3" s="35"/>
      <c r="G3" s="35"/>
      <c r="H3" s="35"/>
      <c r="I3" s="35"/>
    </row>
    <row r="4" spans="1:14" x14ac:dyDescent="0.2">
      <c r="A4" s="40" t="s">
        <v>146</v>
      </c>
      <c r="B4" s="102"/>
      <c r="C4" s="102"/>
      <c r="D4" s="102"/>
      <c r="E4" s="41" t="s">
        <v>1</v>
      </c>
      <c r="F4" s="42">
        <v>3.8465299439545923E-4</v>
      </c>
      <c r="G4" s="93">
        <v>1.8715277777777779E-2</v>
      </c>
      <c r="H4" s="42">
        <v>1.9120370370370371E-2</v>
      </c>
      <c r="I4" s="93">
        <v>1.7777777777777778E-2</v>
      </c>
      <c r="J4" s="188">
        <v>1.8746817129629629E-2</v>
      </c>
      <c r="K4" s="185">
        <v>2.4030189043209894E-3</v>
      </c>
      <c r="L4" s="185">
        <v>2.1149836033950618E-2</v>
      </c>
      <c r="M4" s="185">
        <v>1.9949768518518519E-2</v>
      </c>
      <c r="N4" s="185">
        <f t="shared" ref="N4:N39" si="0">M4-K4</f>
        <v>1.754674961419753E-2</v>
      </c>
    </row>
    <row r="5" spans="1:14" x14ac:dyDescent="0.2">
      <c r="A5" s="40" t="s">
        <v>214</v>
      </c>
      <c r="B5" s="102"/>
      <c r="C5" s="102"/>
      <c r="D5" s="102"/>
      <c r="E5" s="41" t="s">
        <v>1</v>
      </c>
      <c r="F5" s="42">
        <v>1.105250748973733E-3</v>
      </c>
      <c r="G5" s="93">
        <v>2.0937499999999998E-2</v>
      </c>
      <c r="H5" s="42">
        <v>2.143711419753087E-2</v>
      </c>
      <c r="I5" s="93">
        <v>2.0937499999999998E-2</v>
      </c>
      <c r="J5" s="188">
        <v>2.1149836033950618E-2</v>
      </c>
      <c r="K5" s="185">
        <v>0</v>
      </c>
      <c r="L5" s="185">
        <v>2.1149836033950618E-2</v>
      </c>
      <c r="M5" s="185">
        <v>2.0334259259259257E-2</v>
      </c>
      <c r="N5" s="185">
        <f t="shared" si="0"/>
        <v>2.0334259259259257E-2</v>
      </c>
    </row>
    <row r="6" spans="1:14" x14ac:dyDescent="0.2">
      <c r="A6" s="43" t="s">
        <v>123</v>
      </c>
      <c r="B6" s="103"/>
      <c r="C6" s="103"/>
      <c r="D6" s="103"/>
      <c r="E6" s="49" t="s">
        <v>2</v>
      </c>
      <c r="F6" s="42">
        <v>3.9036652208768267E-4</v>
      </c>
      <c r="G6" s="93">
        <v>1.8483796296296297E-2</v>
      </c>
      <c r="H6" s="50">
        <v>1.8777006172839509E-2</v>
      </c>
      <c r="I6" s="93">
        <v>1.8483796296296297E-2</v>
      </c>
      <c r="J6" s="188">
        <v>1.8608410493827162E-2</v>
      </c>
      <c r="K6" s="185">
        <v>2.5414255401234563E-3</v>
      </c>
      <c r="L6" s="185">
        <v>2.1149836033950618E-2</v>
      </c>
      <c r="M6" s="185">
        <v>2.0496296296296297E-2</v>
      </c>
      <c r="N6" s="185">
        <f t="shared" si="0"/>
        <v>1.7954870756172841E-2</v>
      </c>
    </row>
    <row r="7" spans="1:14" x14ac:dyDescent="0.2">
      <c r="A7" s="40" t="s">
        <v>265</v>
      </c>
      <c r="B7" s="102"/>
      <c r="C7" s="102"/>
      <c r="D7" s="102"/>
      <c r="E7" s="41" t="s">
        <v>1</v>
      </c>
      <c r="F7" s="42">
        <v>1.1350082265988259E-3</v>
      </c>
      <c r="G7" s="93">
        <v>2.0995370370370373E-2</v>
      </c>
      <c r="H7" s="42">
        <v>2.1099537037037042E-2</v>
      </c>
      <c r="I7" s="93">
        <v>2.0995370370370373E-2</v>
      </c>
      <c r="J7" s="188">
        <v>2.1039641203703704E-2</v>
      </c>
      <c r="K7" s="185">
        <v>1.1019483024691384E-4</v>
      </c>
      <c r="L7" s="185">
        <v>2.1149836033950618E-2</v>
      </c>
      <c r="M7" s="185">
        <v>2.0725925925925925E-2</v>
      </c>
      <c r="N7" s="185">
        <f t="shared" si="0"/>
        <v>2.0615731095679012E-2</v>
      </c>
    </row>
    <row r="8" spans="1:14" x14ac:dyDescent="0.2">
      <c r="A8" s="40" t="s">
        <v>179</v>
      </c>
      <c r="B8" s="102"/>
      <c r="C8" s="102"/>
      <c r="D8" s="102"/>
      <c r="E8" s="44" t="s">
        <v>3</v>
      </c>
      <c r="F8" s="42">
        <v>3.2540900285288311E-4</v>
      </c>
      <c r="G8" s="93">
        <v>1.3310185185185187E-2</v>
      </c>
      <c r="H8" s="45">
        <v>1.37133487654321E-2</v>
      </c>
      <c r="I8" s="93">
        <v>1.3310185185185187E-2</v>
      </c>
      <c r="J8" s="188">
        <v>1.3481529706790125E-2</v>
      </c>
      <c r="K8" s="185">
        <v>7.6683063271604929E-3</v>
      </c>
      <c r="L8" s="185">
        <v>2.1149836033950618E-2</v>
      </c>
      <c r="M8" s="185">
        <v>2.0825E-2</v>
      </c>
      <c r="N8" s="185">
        <f t="shared" si="0"/>
        <v>1.3156693672839507E-2</v>
      </c>
    </row>
    <row r="9" spans="1:14" x14ac:dyDescent="0.2">
      <c r="A9" s="40" t="s">
        <v>207</v>
      </c>
      <c r="B9" s="102"/>
      <c r="C9" s="102"/>
      <c r="D9" s="102"/>
      <c r="E9" s="41" t="s">
        <v>1</v>
      </c>
      <c r="F9" s="42">
        <v>5.951921646006374E-4</v>
      </c>
      <c r="G9" s="93">
        <v>1.5706018518518518E-2</v>
      </c>
      <c r="H9" s="42">
        <v>1.6001984126984132E-2</v>
      </c>
      <c r="I9" s="93">
        <v>1.5706018518518518E-2</v>
      </c>
      <c r="J9" s="188">
        <v>1.5831803902116404E-2</v>
      </c>
      <c r="K9" s="185">
        <v>5.318032131834214E-3</v>
      </c>
      <c r="L9" s="185">
        <v>2.1149836033950618E-2</v>
      </c>
      <c r="M9" s="185">
        <v>2.0873495370370369E-2</v>
      </c>
      <c r="N9" s="185">
        <f t="shared" si="0"/>
        <v>1.5555463238536155E-2</v>
      </c>
    </row>
    <row r="10" spans="1:14" x14ac:dyDescent="0.2">
      <c r="A10" s="40" t="s">
        <v>81</v>
      </c>
      <c r="B10" s="102"/>
      <c r="C10" s="102"/>
      <c r="D10" s="102"/>
      <c r="E10" s="49" t="s">
        <v>2</v>
      </c>
      <c r="F10" s="42">
        <v>9.6536104090667266E-4</v>
      </c>
      <c r="G10" s="93">
        <v>1.5688657407407405E-2</v>
      </c>
      <c r="H10" s="50">
        <v>1.5935570987654319E-2</v>
      </c>
      <c r="I10" s="93">
        <v>1.4687499999999999E-2</v>
      </c>
      <c r="J10" s="188">
        <v>1.564342206790123E-2</v>
      </c>
      <c r="K10" s="185">
        <v>5.506413966049388E-3</v>
      </c>
      <c r="L10" s="185">
        <v>2.1149836033950618E-2</v>
      </c>
      <c r="M10" s="185">
        <v>2.0884953703703704E-2</v>
      </c>
      <c r="N10" s="185">
        <f t="shared" si="0"/>
        <v>1.5378539737654316E-2</v>
      </c>
    </row>
    <row r="11" spans="1:14" x14ac:dyDescent="0.2">
      <c r="A11" s="40" t="s">
        <v>241</v>
      </c>
      <c r="B11" s="102"/>
      <c r="C11" s="102"/>
      <c r="D11" s="102"/>
      <c r="E11" s="41" t="s">
        <v>1</v>
      </c>
      <c r="F11" s="42">
        <v>7.6018321152809235E-4</v>
      </c>
      <c r="G11" s="93">
        <v>1.9629629629629629E-2</v>
      </c>
      <c r="H11" s="42">
        <v>1.984375E-2</v>
      </c>
      <c r="I11" s="93">
        <v>1.9629629629629629E-2</v>
      </c>
      <c r="J11" s="188">
        <v>1.9720630787037036E-2</v>
      </c>
      <c r="K11" s="185">
        <v>1.4292052469135827E-3</v>
      </c>
      <c r="L11" s="185">
        <v>2.1149836033950618E-2</v>
      </c>
      <c r="M11" s="185">
        <v>2.0920138888888887E-2</v>
      </c>
      <c r="N11" s="185">
        <f t="shared" si="0"/>
        <v>1.9490933641975305E-2</v>
      </c>
    </row>
    <row r="12" spans="1:14" x14ac:dyDescent="0.2">
      <c r="A12" s="40" t="s">
        <v>231</v>
      </c>
      <c r="B12" s="102"/>
      <c r="C12" s="102"/>
      <c r="D12" s="102"/>
      <c r="E12" s="41" t="s">
        <v>1</v>
      </c>
      <c r="F12" s="42">
        <v>9.3445362326873428E-4</v>
      </c>
      <c r="G12" s="93">
        <v>1.6296296296296295E-2</v>
      </c>
      <c r="H12" s="42">
        <v>1.6754298941798942E-2</v>
      </c>
      <c r="I12" s="93">
        <v>1.6296296296296295E-2</v>
      </c>
      <c r="J12" s="188">
        <v>1.6490947420634918E-2</v>
      </c>
      <c r="K12" s="185">
        <v>4.6588886133157002E-3</v>
      </c>
      <c r="L12" s="185">
        <v>2.1149836033950618E-2</v>
      </c>
      <c r="M12" s="185">
        <v>2.0961342592592594E-2</v>
      </c>
      <c r="N12" s="185">
        <f t="shared" si="0"/>
        <v>1.6302453979276894E-2</v>
      </c>
    </row>
    <row r="13" spans="1:14" x14ac:dyDescent="0.2">
      <c r="A13" s="40" t="s">
        <v>240</v>
      </c>
      <c r="B13" s="102"/>
      <c r="C13" s="102"/>
      <c r="D13" s="102"/>
      <c r="E13" s="44" t="s">
        <v>3</v>
      </c>
      <c r="F13" s="42">
        <v>1.2526447566649618E-3</v>
      </c>
      <c r="G13" s="93">
        <v>1.5092592592592593E-2</v>
      </c>
      <c r="H13" s="45">
        <v>1.5585648148148149E-2</v>
      </c>
      <c r="I13" s="93">
        <v>1.5092592592592593E-2</v>
      </c>
      <c r="J13" s="188">
        <v>1.5302141203703705E-2</v>
      </c>
      <c r="K13" s="185">
        <v>5.8476948302469134E-3</v>
      </c>
      <c r="L13" s="185">
        <v>2.1149836033950618E-2</v>
      </c>
      <c r="M13" s="185">
        <v>2.1034490740740739E-2</v>
      </c>
      <c r="N13" s="185">
        <f t="shared" si="0"/>
        <v>1.5186795910493826E-2</v>
      </c>
    </row>
    <row r="14" spans="1:14" x14ac:dyDescent="0.2">
      <c r="A14" s="40" t="s">
        <v>6</v>
      </c>
      <c r="B14" s="102"/>
      <c r="C14" s="102"/>
      <c r="D14" s="102"/>
      <c r="E14" s="44" t="s">
        <v>3</v>
      </c>
      <c r="F14" s="42">
        <v>4.0333653221030774E-4</v>
      </c>
      <c r="G14" s="93">
        <v>1.2268518518518519E-2</v>
      </c>
      <c r="H14" s="45">
        <v>1.2980769230769231E-2</v>
      </c>
      <c r="I14" s="93">
        <v>1.1689814814814814E-2</v>
      </c>
      <c r="J14" s="188">
        <v>1.2484419515669516E-2</v>
      </c>
      <c r="K14" s="185">
        <v>8.6654165182811025E-3</v>
      </c>
      <c r="L14" s="185">
        <v>2.1149836033950618E-2</v>
      </c>
      <c r="M14" s="185">
        <v>2.1053587962962961E-2</v>
      </c>
      <c r="N14" s="185">
        <f t="shared" si="0"/>
        <v>1.2388171444681859E-2</v>
      </c>
    </row>
    <row r="15" spans="1:14" x14ac:dyDescent="0.2">
      <c r="A15" s="40" t="s">
        <v>227</v>
      </c>
      <c r="B15" s="102"/>
      <c r="C15" s="102"/>
      <c r="D15" s="102"/>
      <c r="E15" s="41" t="s">
        <v>1</v>
      </c>
      <c r="F15" s="42">
        <v>1.0539296647145025E-3</v>
      </c>
      <c r="G15" s="93">
        <v>1.5983796296296295E-2</v>
      </c>
      <c r="H15" s="42">
        <v>1.6508487654320989E-2</v>
      </c>
      <c r="I15" s="93">
        <v>1.5983796296296295E-2</v>
      </c>
      <c r="J15" s="188">
        <v>1.6206790123456789E-2</v>
      </c>
      <c r="K15" s="185">
        <v>4.9430459104938297E-3</v>
      </c>
      <c r="L15" s="185">
        <v>2.1149836033950618E-2</v>
      </c>
      <c r="M15" s="185">
        <v>2.1073148148148146E-2</v>
      </c>
      <c r="N15" s="185">
        <f t="shared" si="0"/>
        <v>1.6130102237654317E-2</v>
      </c>
    </row>
    <row r="16" spans="1:14" x14ac:dyDescent="0.2">
      <c r="A16" s="40" t="s">
        <v>266</v>
      </c>
      <c r="B16" s="102"/>
      <c r="C16" s="102"/>
      <c r="D16" s="102"/>
      <c r="E16" s="41" t="s">
        <v>1</v>
      </c>
      <c r="F16" s="42">
        <v>5.9967778628143001E-4</v>
      </c>
      <c r="G16" s="93">
        <v>1.9444444444444445E-2</v>
      </c>
      <c r="H16" s="42">
        <v>1.9444444444444445E-2</v>
      </c>
      <c r="I16" s="93">
        <v>1.9444444444444445E-2</v>
      </c>
      <c r="J16" s="188">
        <v>1.9444444444444445E-2</v>
      </c>
      <c r="K16" s="185">
        <v>1.7053915895061736E-3</v>
      </c>
      <c r="L16" s="185">
        <v>2.1149836033950618E-2</v>
      </c>
      <c r="M16" s="185">
        <v>2.1084722222222223E-2</v>
      </c>
      <c r="N16" s="185">
        <f t="shared" si="0"/>
        <v>1.937933063271605E-2</v>
      </c>
    </row>
    <row r="17" spans="1:14" x14ac:dyDescent="0.2">
      <c r="A17" s="40" t="s">
        <v>225</v>
      </c>
      <c r="B17" s="102"/>
      <c r="C17" s="102"/>
      <c r="D17" s="102"/>
      <c r="E17" s="44" t="s">
        <v>3</v>
      </c>
      <c r="F17" s="42">
        <v>1.4441527446143281E-4</v>
      </c>
      <c r="G17" s="93">
        <v>1.2442129629629629E-2</v>
      </c>
      <c r="H17" s="45">
        <v>1.2630208333333334E-2</v>
      </c>
      <c r="I17" s="93">
        <v>1.2442129629629629E-2</v>
      </c>
      <c r="J17" s="188">
        <v>1.2522063078703703E-2</v>
      </c>
      <c r="K17" s="185">
        <v>8.6277729552469151E-3</v>
      </c>
      <c r="L17" s="185">
        <v>2.1149836033950618E-2</v>
      </c>
      <c r="M17" s="185">
        <v>2.1159143518518522E-2</v>
      </c>
      <c r="N17" s="185">
        <f t="shared" si="0"/>
        <v>1.2531370563271606E-2</v>
      </c>
    </row>
    <row r="18" spans="1:14" x14ac:dyDescent="0.2">
      <c r="A18" s="40" t="s">
        <v>238</v>
      </c>
      <c r="B18" s="102"/>
      <c r="C18" s="102"/>
      <c r="D18" s="102"/>
      <c r="E18" s="49" t="s">
        <v>2</v>
      </c>
      <c r="F18" s="42">
        <v>2.8371568380941765E-4</v>
      </c>
      <c r="G18" s="93">
        <v>1.7511574074074072E-2</v>
      </c>
      <c r="H18" s="50">
        <v>1.7866512345679011E-2</v>
      </c>
      <c r="I18" s="93">
        <v>1.7511574074074072E-2</v>
      </c>
      <c r="J18" s="188">
        <v>1.766242283950617E-2</v>
      </c>
      <c r="K18" s="185">
        <v>3.4874131944444484E-3</v>
      </c>
      <c r="L18" s="185">
        <v>2.1149836033950618E-2</v>
      </c>
      <c r="M18" s="185">
        <v>2.1244907407407407E-2</v>
      </c>
      <c r="N18" s="185">
        <f t="shared" si="0"/>
        <v>1.7757494212962958E-2</v>
      </c>
    </row>
    <row r="19" spans="1:14" x14ac:dyDescent="0.2">
      <c r="A19" s="80" t="s">
        <v>205</v>
      </c>
      <c r="B19" s="104" t="s">
        <v>11</v>
      </c>
      <c r="C19" s="104"/>
      <c r="D19" s="104"/>
      <c r="E19" s="94" t="s">
        <v>126</v>
      </c>
      <c r="F19" s="42">
        <v>2.4305555555555539E-4</v>
      </c>
      <c r="G19" s="93">
        <v>1.4155092592592592E-2</v>
      </c>
      <c r="H19" s="95">
        <v>1.4398148148148148E-2</v>
      </c>
      <c r="I19" s="93">
        <v>1.3657407407407408E-2</v>
      </c>
      <c r="J19" s="188">
        <v>1.4183738425925924E-2</v>
      </c>
      <c r="K19" s="185">
        <v>6.966097608024694E-3</v>
      </c>
      <c r="L19" s="185">
        <v>2.1149836033950618E-2</v>
      </c>
      <c r="M19" s="185">
        <v>2.1263310185185184E-2</v>
      </c>
      <c r="N19" s="185">
        <f t="shared" si="0"/>
        <v>1.429721257716049E-2</v>
      </c>
    </row>
    <row r="20" spans="1:14" x14ac:dyDescent="0.2">
      <c r="A20" s="40" t="s">
        <v>21</v>
      </c>
      <c r="B20" s="102"/>
      <c r="C20" s="102"/>
      <c r="D20" s="102"/>
      <c r="E20" s="41" t="s">
        <v>1</v>
      </c>
      <c r="F20" s="42">
        <v>2.8496572778367353E-4</v>
      </c>
      <c r="G20" s="93">
        <v>1.5949074074074074E-2</v>
      </c>
      <c r="H20" s="42">
        <v>1.6420524691358025E-2</v>
      </c>
      <c r="I20" s="93">
        <v>1.5335648148148147E-2</v>
      </c>
      <c r="J20" s="188">
        <v>1.6057426697530863E-2</v>
      </c>
      <c r="K20" s="185">
        <v>5.0924093364197558E-3</v>
      </c>
      <c r="L20" s="185">
        <v>2.1149836033950618E-2</v>
      </c>
      <c r="M20" s="185">
        <v>2.127928240740741E-2</v>
      </c>
      <c r="N20" s="185">
        <f t="shared" si="0"/>
        <v>1.6186873070987654E-2</v>
      </c>
    </row>
    <row r="21" spans="1:14" x14ac:dyDescent="0.2">
      <c r="A21" s="40" t="s">
        <v>9</v>
      </c>
      <c r="B21" s="102"/>
      <c r="C21" s="102"/>
      <c r="D21" s="102"/>
      <c r="E21" s="41" t="s">
        <v>1</v>
      </c>
      <c r="F21" s="42">
        <v>2.3478544878588904E-4</v>
      </c>
      <c r="G21" s="93">
        <v>1.4120370370370368E-2</v>
      </c>
      <c r="H21" s="42">
        <v>1.4531249999999999E-2</v>
      </c>
      <c r="I21" s="93">
        <v>1.3865740740740739E-2</v>
      </c>
      <c r="J21" s="188">
        <v>1.4256799768518517E-2</v>
      </c>
      <c r="K21" s="185">
        <v>6.8930362654321016E-3</v>
      </c>
      <c r="L21" s="185">
        <v>2.1149836033950618E-2</v>
      </c>
      <c r="M21" s="185">
        <v>2.1296296296296299E-2</v>
      </c>
      <c r="N21" s="185">
        <f t="shared" si="0"/>
        <v>1.4403260030864198E-2</v>
      </c>
    </row>
    <row r="22" spans="1:14" x14ac:dyDescent="0.2">
      <c r="A22" s="80" t="s">
        <v>38</v>
      </c>
      <c r="B22" s="104" t="s">
        <v>83</v>
      </c>
      <c r="C22" s="104"/>
      <c r="D22" s="104"/>
      <c r="E22" s="94" t="s">
        <v>126</v>
      </c>
      <c r="F22" s="42">
        <v>2.6712468168385377E-4</v>
      </c>
      <c r="G22" s="93">
        <v>1.3541666666666667E-2</v>
      </c>
      <c r="H22" s="95">
        <v>1.3981481481481482E-2</v>
      </c>
      <c r="I22" s="93">
        <v>1.3541666666666667E-2</v>
      </c>
      <c r="J22" s="188">
        <v>1.3728587962962963E-2</v>
      </c>
      <c r="K22" s="185">
        <v>7.4212480709876551E-3</v>
      </c>
      <c r="L22" s="185">
        <v>2.1149836033950618E-2</v>
      </c>
      <c r="M22" s="185">
        <v>2.1312962962962964E-2</v>
      </c>
      <c r="N22" s="185">
        <f t="shared" si="0"/>
        <v>1.3891714891975309E-2</v>
      </c>
    </row>
    <row r="23" spans="1:14" x14ac:dyDescent="0.2">
      <c r="A23" s="40" t="s">
        <v>120</v>
      </c>
      <c r="B23" s="102"/>
      <c r="C23" s="102"/>
      <c r="D23" s="102"/>
      <c r="E23" s="41" t="s">
        <v>1</v>
      </c>
      <c r="F23" s="42">
        <v>2.9548540337757121E-4</v>
      </c>
      <c r="G23" s="93">
        <v>1.5196759259259259E-2</v>
      </c>
      <c r="H23" s="42">
        <v>1.5563271604938275E-2</v>
      </c>
      <c r="I23" s="93">
        <v>1.4756944444444446E-2</v>
      </c>
      <c r="J23" s="188">
        <v>1.5286554783950617E-2</v>
      </c>
      <c r="K23" s="185">
        <v>5.8632812500000013E-3</v>
      </c>
      <c r="L23" s="185">
        <v>2.1149836033950618E-2</v>
      </c>
      <c r="M23" s="185">
        <v>2.1372569444444444E-2</v>
      </c>
      <c r="N23" s="185">
        <f t="shared" si="0"/>
        <v>1.5509288194444443E-2</v>
      </c>
    </row>
    <row r="24" spans="1:14" x14ac:dyDescent="0.2">
      <c r="A24" s="40" t="s">
        <v>145</v>
      </c>
      <c r="B24" s="102"/>
      <c r="C24" s="102"/>
      <c r="D24" s="102"/>
      <c r="E24" s="41" t="s">
        <v>1</v>
      </c>
      <c r="F24" s="42">
        <v>3.5397095850475782E-4</v>
      </c>
      <c r="G24" s="93">
        <v>1.4699074074074074E-2</v>
      </c>
      <c r="H24" s="42">
        <v>1.5168269230769228E-2</v>
      </c>
      <c r="I24" s="93">
        <v>1.4699074074074074E-2</v>
      </c>
      <c r="J24" s="188">
        <v>1.4898482015669514E-2</v>
      </c>
      <c r="K24" s="185">
        <v>6.2513540182811047E-3</v>
      </c>
      <c r="L24" s="185">
        <v>2.1149836033950618E-2</v>
      </c>
      <c r="M24" s="185">
        <v>2.1389236111111112E-2</v>
      </c>
      <c r="N24" s="185">
        <f t="shared" si="0"/>
        <v>1.5137882092830008E-2</v>
      </c>
    </row>
    <row r="25" spans="1:14" x14ac:dyDescent="0.2">
      <c r="A25" s="40" t="s">
        <v>131</v>
      </c>
      <c r="B25" s="102"/>
      <c r="C25" s="102"/>
      <c r="D25" s="102"/>
      <c r="E25" s="41" t="s">
        <v>1</v>
      </c>
      <c r="F25" s="42">
        <v>2.3271949036736343E-4</v>
      </c>
      <c r="G25" s="93">
        <v>1.486111111111111E-2</v>
      </c>
      <c r="H25" s="42">
        <v>1.5186342592592592E-2</v>
      </c>
      <c r="I25" s="93">
        <v>1.4687499999999999E-2</v>
      </c>
      <c r="J25" s="188">
        <v>1.4973292824074072E-2</v>
      </c>
      <c r="K25" s="185">
        <v>6.1765432098765463E-3</v>
      </c>
      <c r="L25" s="185">
        <v>2.1149836033950618E-2</v>
      </c>
      <c r="M25" s="185">
        <v>2.1405555555555556E-2</v>
      </c>
      <c r="N25" s="185">
        <f t="shared" si="0"/>
        <v>1.522901234567901E-2</v>
      </c>
    </row>
    <row r="26" spans="1:14" x14ac:dyDescent="0.2">
      <c r="A26" s="40" t="s">
        <v>213</v>
      </c>
      <c r="B26" s="102"/>
      <c r="C26" s="102"/>
      <c r="D26" s="102"/>
      <c r="E26" s="41" t="s">
        <v>1</v>
      </c>
      <c r="F26" s="42">
        <v>3.2854064813352081E-4</v>
      </c>
      <c r="G26" s="93">
        <v>1.5833333333333335E-2</v>
      </c>
      <c r="H26" s="42">
        <v>1.6391203703703703E-2</v>
      </c>
      <c r="I26" s="93">
        <v>1.5833333333333335E-2</v>
      </c>
      <c r="J26" s="188">
        <v>1.6070428240740741E-2</v>
      </c>
      <c r="K26" s="185">
        <v>5.0794077932098773E-3</v>
      </c>
      <c r="L26" s="185">
        <v>2.1149836033950618E-2</v>
      </c>
      <c r="M26" s="185">
        <v>2.1422569444444445E-2</v>
      </c>
      <c r="N26" s="185">
        <f t="shared" si="0"/>
        <v>1.6343161651234568E-2</v>
      </c>
    </row>
    <row r="27" spans="1:14" x14ac:dyDescent="0.2">
      <c r="A27" s="40" t="s">
        <v>132</v>
      </c>
      <c r="B27" s="102"/>
      <c r="C27" s="102"/>
      <c r="D27" s="102"/>
      <c r="E27" s="41" t="s">
        <v>1</v>
      </c>
      <c r="F27" s="42">
        <v>2.812666699830377E-4</v>
      </c>
      <c r="G27" s="93">
        <v>1.4907407407407406E-2</v>
      </c>
      <c r="H27" s="42">
        <v>1.5303240740740739E-2</v>
      </c>
      <c r="I27" s="93">
        <v>1.4768518518518519E-2</v>
      </c>
      <c r="J27" s="188">
        <v>1.5054803240740738E-2</v>
      </c>
      <c r="K27" s="185">
        <v>6.09503279320988E-3</v>
      </c>
      <c r="L27" s="185">
        <v>2.1149836033950618E-2</v>
      </c>
      <c r="M27" s="185">
        <v>2.1452546296296296E-2</v>
      </c>
      <c r="N27" s="185">
        <f t="shared" si="0"/>
        <v>1.5357513503086416E-2</v>
      </c>
    </row>
    <row r="28" spans="1:14" x14ac:dyDescent="0.2">
      <c r="A28" s="40" t="s">
        <v>122</v>
      </c>
      <c r="B28" s="102"/>
      <c r="C28" s="102"/>
      <c r="D28" s="102"/>
      <c r="E28" s="41" t="s">
        <v>1</v>
      </c>
      <c r="F28" s="42">
        <v>3.7065238106038693E-4</v>
      </c>
      <c r="G28" s="93">
        <v>1.6064814814814813E-2</v>
      </c>
      <c r="H28" s="42">
        <v>1.6664351851851854E-2</v>
      </c>
      <c r="I28" s="93">
        <v>1.6064814814814813E-2</v>
      </c>
      <c r="J28" s="188">
        <v>1.6319618055555554E-2</v>
      </c>
      <c r="K28" s="185">
        <v>4.8302179783950641E-3</v>
      </c>
      <c r="L28" s="185">
        <v>2.1149836033950618E-2</v>
      </c>
      <c r="M28" s="185">
        <v>2.1469560185185185E-2</v>
      </c>
      <c r="N28" s="185">
        <f t="shared" si="0"/>
        <v>1.6639342206790121E-2</v>
      </c>
    </row>
    <row r="29" spans="1:14" x14ac:dyDescent="0.2">
      <c r="A29" s="40" t="s">
        <v>73</v>
      </c>
      <c r="B29" s="102"/>
      <c r="C29" s="102"/>
      <c r="D29" s="102"/>
      <c r="E29" s="41" t="s">
        <v>1</v>
      </c>
      <c r="F29" s="42">
        <v>4.6790762215093428E-4</v>
      </c>
      <c r="G29" s="93">
        <v>1.4699074074074074E-2</v>
      </c>
      <c r="H29" s="42">
        <v>1.4854166666666665E-2</v>
      </c>
      <c r="I29" s="93">
        <v>1.4108796296296295E-2</v>
      </c>
      <c r="J29" s="188">
        <v>1.4676446759259259E-2</v>
      </c>
      <c r="K29" s="185">
        <v>6.4733892746913595E-3</v>
      </c>
      <c r="L29" s="185">
        <v>2.1149836033950618E-2</v>
      </c>
      <c r="M29" s="185">
        <v>2.1486921296296299E-2</v>
      </c>
      <c r="N29" s="185">
        <f t="shared" si="0"/>
        <v>1.501353202160494E-2</v>
      </c>
    </row>
    <row r="30" spans="1:14" x14ac:dyDescent="0.2">
      <c r="A30" s="40" t="s">
        <v>236</v>
      </c>
      <c r="B30" s="102"/>
      <c r="C30" s="102"/>
      <c r="D30" s="102"/>
      <c r="E30" s="44" t="s">
        <v>3</v>
      </c>
      <c r="F30" s="42">
        <v>1.1319095323329268E-3</v>
      </c>
      <c r="G30" s="93">
        <v>1.4224537037037037E-2</v>
      </c>
      <c r="H30" s="45">
        <v>1.484182098765432E-2</v>
      </c>
      <c r="I30" s="93">
        <v>1.4224537037037037E-2</v>
      </c>
      <c r="J30" s="188">
        <v>1.4486882716049383E-2</v>
      </c>
      <c r="K30" s="185">
        <v>6.6629533179012358E-3</v>
      </c>
      <c r="L30" s="185">
        <v>2.1149836033950618E-2</v>
      </c>
      <c r="M30" s="185">
        <v>2.1504629629629627E-2</v>
      </c>
      <c r="N30" s="185">
        <f t="shared" si="0"/>
        <v>1.4841676311728391E-2</v>
      </c>
    </row>
    <row r="31" spans="1:14" x14ac:dyDescent="0.2">
      <c r="A31" s="40" t="s">
        <v>112</v>
      </c>
      <c r="B31" s="102"/>
      <c r="C31" s="102"/>
      <c r="D31" s="102"/>
      <c r="E31" s="41" t="s">
        <v>1</v>
      </c>
      <c r="F31" s="42">
        <v>3.6587439336498661E-4</v>
      </c>
      <c r="G31" s="93">
        <v>1.4745370370370372E-2</v>
      </c>
      <c r="H31" s="42">
        <v>1.5262642450142451E-2</v>
      </c>
      <c r="I31" s="93">
        <v>1.4699074074074074E-2</v>
      </c>
      <c r="J31" s="188">
        <v>1.4958266559829061E-2</v>
      </c>
      <c r="K31" s="185">
        <v>6.1915694741215572E-3</v>
      </c>
      <c r="L31" s="185">
        <v>2.1149836033950618E-2</v>
      </c>
      <c r="M31" s="185">
        <v>2.1523379629629632E-2</v>
      </c>
      <c r="N31" s="185">
        <f t="shared" si="0"/>
        <v>1.5331810155508075E-2</v>
      </c>
    </row>
    <row r="32" spans="1:14" x14ac:dyDescent="0.2">
      <c r="A32" s="40" t="s">
        <v>67</v>
      </c>
      <c r="B32" s="102"/>
      <c r="C32" s="102"/>
      <c r="D32" s="102"/>
      <c r="E32" s="44" t="s">
        <v>3</v>
      </c>
      <c r="F32" s="42">
        <v>5.8159002437043111E-5</v>
      </c>
      <c r="G32" s="93">
        <v>1.3668981481481482E-2</v>
      </c>
      <c r="H32" s="45">
        <v>1.373263888888889E-2</v>
      </c>
      <c r="I32" s="93">
        <v>1.2708333333333334E-2</v>
      </c>
      <c r="J32" s="188">
        <v>1.3551938657407408E-2</v>
      </c>
      <c r="K32" s="185">
        <v>7.5978973765432108E-3</v>
      </c>
      <c r="L32" s="185">
        <v>2.1149836033950618E-2</v>
      </c>
      <c r="M32" s="185">
        <v>2.1676388888888887E-2</v>
      </c>
      <c r="N32" s="185">
        <f t="shared" si="0"/>
        <v>1.4078491512345677E-2</v>
      </c>
    </row>
    <row r="33" spans="1:14" x14ac:dyDescent="0.2">
      <c r="A33" s="40" t="s">
        <v>191</v>
      </c>
      <c r="B33" s="102"/>
      <c r="C33" s="102"/>
      <c r="D33" s="102"/>
      <c r="E33" s="41" t="s">
        <v>1</v>
      </c>
      <c r="F33" s="42">
        <v>3.464188236394523E-4</v>
      </c>
      <c r="G33" s="93">
        <v>1.2546296296296297E-2</v>
      </c>
      <c r="H33" s="42">
        <v>1.3155092592592593E-2</v>
      </c>
      <c r="I33" s="93">
        <v>1.2546296296296297E-2</v>
      </c>
      <c r="J33" s="188">
        <v>1.2805034722222223E-2</v>
      </c>
      <c r="K33" s="185">
        <v>8.3448013117283955E-3</v>
      </c>
      <c r="L33" s="185">
        <v>2.1149836033950618E-2</v>
      </c>
      <c r="M33" s="185">
        <v>2.1709375000000003E-2</v>
      </c>
      <c r="N33" s="185">
        <f t="shared" si="0"/>
        <v>1.3364573688271607E-2</v>
      </c>
    </row>
    <row r="34" spans="1:14" x14ac:dyDescent="0.2">
      <c r="A34" s="40" t="s">
        <v>24</v>
      </c>
      <c r="B34" s="102"/>
      <c r="C34" s="102"/>
      <c r="D34" s="102"/>
      <c r="E34" s="41" t="s">
        <v>1</v>
      </c>
      <c r="F34" s="42">
        <v>2.7330733723448668E-4</v>
      </c>
      <c r="G34" s="93">
        <v>1.4618055555555556E-2</v>
      </c>
      <c r="H34" s="42">
        <v>1.5183738425925927E-2</v>
      </c>
      <c r="I34" s="93">
        <v>1.4201388888888888E-2</v>
      </c>
      <c r="J34" s="188">
        <v>1.4795970775462963E-2</v>
      </c>
      <c r="K34" s="185">
        <v>6.3538652584876551E-3</v>
      </c>
      <c r="L34" s="185">
        <v>2.1149836033950618E-2</v>
      </c>
      <c r="M34" s="185">
        <v>2.1731365740740739E-2</v>
      </c>
      <c r="N34" s="185">
        <f t="shared" si="0"/>
        <v>1.5377500482253083E-2</v>
      </c>
    </row>
    <row r="35" spans="1:14" x14ac:dyDescent="0.2">
      <c r="A35" s="40" t="s">
        <v>198</v>
      </c>
      <c r="B35" s="102"/>
      <c r="C35" s="102"/>
      <c r="D35" s="102"/>
      <c r="E35" s="41" t="s">
        <v>1</v>
      </c>
      <c r="F35" s="42">
        <v>6.5180639243316366E-4</v>
      </c>
      <c r="G35" s="93">
        <v>1.8032407407407407E-2</v>
      </c>
      <c r="H35" s="42">
        <v>1.8321759259259256E-2</v>
      </c>
      <c r="I35" s="93">
        <v>1.7800925925925925E-2</v>
      </c>
      <c r="J35" s="188">
        <v>1.812065972222222E-2</v>
      </c>
      <c r="K35" s="185">
        <v>3.029176311728398E-3</v>
      </c>
      <c r="L35" s="185">
        <v>2.1149836033950618E-2</v>
      </c>
      <c r="M35" s="185">
        <v>2.1768634259259258E-2</v>
      </c>
      <c r="N35" s="185">
        <f t="shared" si="0"/>
        <v>1.873945794753086E-2</v>
      </c>
    </row>
    <row r="36" spans="1:14" x14ac:dyDescent="0.2">
      <c r="A36" s="40" t="s">
        <v>200</v>
      </c>
      <c r="B36" s="102"/>
      <c r="C36" s="102"/>
      <c r="D36" s="102"/>
      <c r="E36" s="41" t="s">
        <v>1</v>
      </c>
      <c r="F36" s="42">
        <v>0</v>
      </c>
      <c r="G36" s="93">
        <v>1.5046296296296295E-2</v>
      </c>
      <c r="H36" s="42">
        <v>1.5046296296296295E-2</v>
      </c>
      <c r="I36" s="93">
        <v>1.5046296296296295E-2</v>
      </c>
      <c r="J36" s="188">
        <v>1.5046296296296294E-2</v>
      </c>
      <c r="K36" s="185">
        <v>6.1035397376543246E-3</v>
      </c>
      <c r="L36" s="185">
        <v>2.1149836033950618E-2</v>
      </c>
      <c r="M36" s="185">
        <v>2.1836342592592591E-2</v>
      </c>
      <c r="N36" s="185">
        <f t="shared" si="0"/>
        <v>1.5732802854938267E-2</v>
      </c>
    </row>
    <row r="37" spans="1:14" x14ac:dyDescent="0.2">
      <c r="A37" s="40" t="s">
        <v>19</v>
      </c>
      <c r="B37" s="102"/>
      <c r="C37" s="102"/>
      <c r="D37" s="102"/>
      <c r="E37" s="41" t="s">
        <v>1</v>
      </c>
      <c r="F37" s="42">
        <v>5.8186168151260907E-4</v>
      </c>
      <c r="G37" s="93">
        <v>1.7407407407407406E-2</v>
      </c>
      <c r="H37" s="42">
        <v>1.7407407407407406E-2</v>
      </c>
      <c r="I37" s="93">
        <v>1.5868055555555555E-2</v>
      </c>
      <c r="J37" s="188">
        <v>1.7176504629629628E-2</v>
      </c>
      <c r="K37" s="185">
        <v>3.97333140432099E-3</v>
      </c>
      <c r="L37" s="185">
        <v>2.1149836033950618E-2</v>
      </c>
      <c r="M37" s="185">
        <v>2.1945833333333335E-2</v>
      </c>
      <c r="N37" s="185">
        <f t="shared" si="0"/>
        <v>1.7972501929012345E-2</v>
      </c>
    </row>
    <row r="38" spans="1:14" x14ac:dyDescent="0.2">
      <c r="A38" s="40" t="s">
        <v>230</v>
      </c>
      <c r="B38" s="102"/>
      <c r="C38" s="102"/>
      <c r="D38" s="102"/>
      <c r="E38" s="41" t="s">
        <v>1</v>
      </c>
      <c r="F38" s="156">
        <v>1.7131497356378343E-3</v>
      </c>
      <c r="G38" s="158">
        <v>1.5428240740740741E-2</v>
      </c>
      <c r="H38" s="156">
        <v>1.6323302469135801E-2</v>
      </c>
      <c r="I38" s="158">
        <v>1.5428240740740741E-2</v>
      </c>
      <c r="J38" s="204">
        <v>1.5808641975308641E-2</v>
      </c>
      <c r="K38" s="185">
        <v>5.3411940586419772E-3</v>
      </c>
      <c r="L38" s="185">
        <v>2.1149836033950618E-2</v>
      </c>
      <c r="M38" s="185">
        <v>2.2334375E-2</v>
      </c>
      <c r="N38" s="202">
        <f t="shared" si="0"/>
        <v>1.6993180941358023E-2</v>
      </c>
    </row>
    <row r="39" spans="1:14" x14ac:dyDescent="0.2">
      <c r="A39" s="40" t="s">
        <v>256</v>
      </c>
      <c r="B39" s="102"/>
      <c r="C39" s="102"/>
      <c r="D39" s="102"/>
      <c r="E39" s="49" t="s">
        <v>2</v>
      </c>
      <c r="F39" s="42">
        <v>3.672531499690239E-3</v>
      </c>
      <c r="G39" s="93">
        <v>1.7245370370370369E-2</v>
      </c>
      <c r="H39" s="50">
        <v>1.7245370370370369E-2</v>
      </c>
      <c r="I39" s="93">
        <v>1.7245370370370369E-2</v>
      </c>
      <c r="J39" s="188">
        <v>1.7245370370370369E-2</v>
      </c>
      <c r="K39" s="185">
        <v>3.9044656635802491E-3</v>
      </c>
      <c r="L39" s="185">
        <v>2.1149836033950618E-2</v>
      </c>
      <c r="M39" s="185">
        <v>2.7884027777777778E-2</v>
      </c>
      <c r="N39" s="185">
        <f t="shared" si="0"/>
        <v>2.3979562114197529E-2</v>
      </c>
    </row>
    <row r="40" spans="1:14" x14ac:dyDescent="0.2">
      <c r="A40" s="40" t="s">
        <v>234</v>
      </c>
      <c r="B40" s="102"/>
      <c r="C40" s="102"/>
      <c r="D40" s="102"/>
      <c r="E40" s="41" t="s">
        <v>1</v>
      </c>
      <c r="F40" s="42">
        <v>1.0546363362710705E-3</v>
      </c>
      <c r="G40" s="93">
        <v>1.8912037037037036E-2</v>
      </c>
      <c r="H40" s="42">
        <v>1.8912037037037036E-2</v>
      </c>
      <c r="I40" s="93">
        <v>1.8912037037037036E-2</v>
      </c>
      <c r="J40" s="188">
        <v>1.8912037037037036E-2</v>
      </c>
      <c r="K40" s="185">
        <v>2.2377989969135821E-3</v>
      </c>
      <c r="L40" s="185">
        <v>2.1149836033950618E-2</v>
      </c>
      <c r="M40" s="188" t="s">
        <v>94</v>
      </c>
      <c r="N40" s="185"/>
    </row>
    <row r="41" spans="1:14" x14ac:dyDescent="0.2">
      <c r="A41" s="40" t="s">
        <v>206</v>
      </c>
      <c r="B41" s="102"/>
      <c r="C41" s="102"/>
      <c r="D41" s="102"/>
      <c r="E41" s="41" t="s">
        <v>1</v>
      </c>
      <c r="F41" s="42">
        <v>5.4609790985248464E-4</v>
      </c>
      <c r="G41" s="93">
        <v>1.7407407407407406E-2</v>
      </c>
      <c r="H41" s="42">
        <v>1.7665895061728398E-2</v>
      </c>
      <c r="I41" s="93">
        <v>1.7407407407407406E-2</v>
      </c>
      <c r="J41" s="188">
        <v>1.7517264660493827E-2</v>
      </c>
      <c r="K41" s="185">
        <v>3.6325713734567909E-3</v>
      </c>
      <c r="L41" s="185">
        <v>2.1149836033950618E-2</v>
      </c>
      <c r="M41" s="188" t="s">
        <v>94</v>
      </c>
      <c r="N41" s="185"/>
    </row>
    <row r="42" spans="1:14" x14ac:dyDescent="0.2">
      <c r="A42" s="40" t="s">
        <v>83</v>
      </c>
      <c r="B42" s="102"/>
      <c r="C42" s="102"/>
      <c r="D42" s="102"/>
      <c r="E42" s="41" t="s">
        <v>1</v>
      </c>
      <c r="F42" s="42">
        <v>3.9000336339163741E-4</v>
      </c>
      <c r="G42" s="93">
        <v>1.7164351851851851E-2</v>
      </c>
      <c r="H42" s="42">
        <v>1.765509259259259E-2</v>
      </c>
      <c r="I42" s="93">
        <v>1.5659722222222224E-2</v>
      </c>
      <c r="J42" s="188">
        <v>1.714722222222222E-2</v>
      </c>
      <c r="K42" s="185">
        <v>4.0026138117283984E-3</v>
      </c>
      <c r="L42" s="185">
        <v>2.1149836033950618E-2</v>
      </c>
      <c r="M42" s="188" t="s">
        <v>94</v>
      </c>
      <c r="N42" s="185"/>
    </row>
    <row r="43" spans="1:14" x14ac:dyDescent="0.2">
      <c r="A43" s="40" t="s">
        <v>223</v>
      </c>
      <c r="B43" s="102"/>
      <c r="C43" s="102"/>
      <c r="D43" s="102"/>
      <c r="E43" s="44" t="s">
        <v>3</v>
      </c>
      <c r="F43" s="42">
        <v>6.1642132047939749E-4</v>
      </c>
      <c r="G43" s="93">
        <v>1.6319444444444445E-2</v>
      </c>
      <c r="H43" s="45">
        <v>1.6319444444444445E-2</v>
      </c>
      <c r="I43" s="93">
        <v>1.6319444444444445E-2</v>
      </c>
      <c r="J43" s="188">
        <v>1.6319444444444445E-2</v>
      </c>
      <c r="K43" s="185">
        <v>4.8303915895061729E-3</v>
      </c>
      <c r="L43" s="185">
        <v>2.1149836033950618E-2</v>
      </c>
      <c r="M43" s="188" t="s">
        <v>94</v>
      </c>
      <c r="N43" s="185"/>
    </row>
    <row r="44" spans="1:14" x14ac:dyDescent="0.2">
      <c r="A44" s="40" t="s">
        <v>102</v>
      </c>
      <c r="B44" s="102"/>
      <c r="C44" s="102"/>
      <c r="D44" s="102"/>
      <c r="E44" s="41" t="s">
        <v>1</v>
      </c>
      <c r="F44" s="42">
        <v>1.9181794590518631E-4</v>
      </c>
      <c r="G44" s="93">
        <v>1.636574074074074E-2</v>
      </c>
      <c r="H44" s="42">
        <v>1.6620370370370369E-2</v>
      </c>
      <c r="I44" s="93">
        <v>1.4733796296296295E-2</v>
      </c>
      <c r="J44" s="188">
        <v>1.6229166666666666E-2</v>
      </c>
      <c r="K44" s="185">
        <v>4.9206693672839523E-3</v>
      </c>
      <c r="L44" s="185">
        <v>2.1149836033950618E-2</v>
      </c>
      <c r="M44" s="188" t="s">
        <v>94</v>
      </c>
      <c r="N44" s="185"/>
    </row>
    <row r="45" spans="1:14" x14ac:dyDescent="0.2">
      <c r="A45" s="40" t="s">
        <v>18</v>
      </c>
      <c r="B45" s="102"/>
      <c r="C45" s="102"/>
      <c r="D45" s="102"/>
      <c r="E45" s="41" t="s">
        <v>1</v>
      </c>
      <c r="F45" s="42">
        <v>3.8676115455427271E-4</v>
      </c>
      <c r="G45" s="93">
        <v>1.6099537037037037E-2</v>
      </c>
      <c r="H45" s="42">
        <v>1.6671296296296299E-2</v>
      </c>
      <c r="I45" s="93">
        <v>1.5300925925925926E-2</v>
      </c>
      <c r="J45" s="188">
        <v>1.6222743055555554E-2</v>
      </c>
      <c r="K45" s="185">
        <v>4.9270929783950639E-3</v>
      </c>
      <c r="L45" s="185">
        <v>2.1149836033950618E-2</v>
      </c>
      <c r="M45" s="188" t="s">
        <v>94</v>
      </c>
      <c r="N45" s="185"/>
    </row>
    <row r="46" spans="1:14" x14ac:dyDescent="0.2">
      <c r="A46" s="40" t="s">
        <v>205</v>
      </c>
      <c r="B46" s="102"/>
      <c r="C46" s="102"/>
      <c r="D46" s="102"/>
      <c r="E46" s="41" t="s">
        <v>1</v>
      </c>
      <c r="F46" s="42">
        <v>2.6944656787814068E-4</v>
      </c>
      <c r="G46" s="93">
        <v>1.6006944444444445E-2</v>
      </c>
      <c r="H46" s="42">
        <v>1.6409932659932659E-2</v>
      </c>
      <c r="I46" s="93">
        <v>1.6006944444444445E-2</v>
      </c>
      <c r="J46" s="188">
        <v>1.6178214436026937E-2</v>
      </c>
      <c r="K46" s="185">
        <v>4.9716215979236818E-3</v>
      </c>
      <c r="L46" s="185">
        <v>2.1149836033950618E-2</v>
      </c>
      <c r="M46" s="188" t="s">
        <v>94</v>
      </c>
      <c r="N46" s="185"/>
    </row>
    <row r="47" spans="1:14" x14ac:dyDescent="0.2">
      <c r="A47" s="40" t="s">
        <v>78</v>
      </c>
      <c r="B47" s="102"/>
      <c r="C47" s="102"/>
      <c r="D47" s="102"/>
      <c r="E47" s="41" t="s">
        <v>1</v>
      </c>
      <c r="F47" s="42">
        <v>2.372685185185186E-4</v>
      </c>
      <c r="G47" s="93">
        <v>1.5717592592592592E-2</v>
      </c>
      <c r="H47" s="42">
        <v>1.5954861111111111E-2</v>
      </c>
      <c r="I47" s="93">
        <v>1.5717592592592592E-2</v>
      </c>
      <c r="J47" s="188">
        <v>1.581843171296296E-2</v>
      </c>
      <c r="K47" s="185">
        <v>5.331404320987658E-3</v>
      </c>
      <c r="L47" s="185">
        <v>2.1149836033950618E-2</v>
      </c>
      <c r="M47" s="188" t="s">
        <v>94</v>
      </c>
      <c r="N47" s="185"/>
    </row>
    <row r="48" spans="1:14" x14ac:dyDescent="0.2">
      <c r="A48" s="40" t="s">
        <v>228</v>
      </c>
      <c r="B48" s="102"/>
      <c r="C48" s="102"/>
      <c r="D48" s="102"/>
      <c r="E48" s="41" t="s">
        <v>1</v>
      </c>
      <c r="F48" s="42">
        <v>5.0393940032218622E-4</v>
      </c>
      <c r="G48" s="93">
        <v>1.5162037037037036E-2</v>
      </c>
      <c r="H48" s="42">
        <v>1.5460069444444443E-2</v>
      </c>
      <c r="I48" s="93">
        <v>1.5162037037037036E-2</v>
      </c>
      <c r="J48" s="188">
        <v>1.5288700810185183E-2</v>
      </c>
      <c r="K48" s="185">
        <v>5.861135223765435E-3</v>
      </c>
      <c r="L48" s="185">
        <v>2.1149836033950618E-2</v>
      </c>
      <c r="M48" s="188" t="s">
        <v>94</v>
      </c>
      <c r="N48" s="185"/>
    </row>
    <row r="49" spans="1:14" x14ac:dyDescent="0.2">
      <c r="A49" s="40" t="s">
        <v>11</v>
      </c>
      <c r="B49" s="102"/>
      <c r="C49" s="102"/>
      <c r="D49" s="102"/>
      <c r="E49" s="41" t="s">
        <v>1</v>
      </c>
      <c r="F49" s="42">
        <v>3.0939734060950224E-4</v>
      </c>
      <c r="G49" s="93">
        <v>1.4791666666666668E-2</v>
      </c>
      <c r="H49" s="42">
        <v>1.5154658564814816E-2</v>
      </c>
      <c r="I49" s="93">
        <v>1.4363425925925925E-2</v>
      </c>
      <c r="J49" s="188">
        <v>1.4881702112268519E-2</v>
      </c>
      <c r="K49" s="185">
        <v>6.2681339216820991E-3</v>
      </c>
      <c r="L49" s="185">
        <v>2.1149836033950618E-2</v>
      </c>
      <c r="M49" s="188" t="s">
        <v>94</v>
      </c>
      <c r="N49" s="185"/>
    </row>
    <row r="50" spans="1:14" x14ac:dyDescent="0.2">
      <c r="A50" s="40" t="s">
        <v>8</v>
      </c>
      <c r="B50" s="102"/>
      <c r="C50" s="102"/>
      <c r="D50" s="102"/>
      <c r="E50" s="44" t="s">
        <v>3</v>
      </c>
      <c r="F50" s="42">
        <v>1.3705493571243498E-4</v>
      </c>
      <c r="G50" s="93">
        <v>1.4768518518518519E-2</v>
      </c>
      <c r="H50" s="45">
        <v>1.4934413580246914E-2</v>
      </c>
      <c r="I50" s="93">
        <v>1.3657407407407408E-2</v>
      </c>
      <c r="J50" s="188">
        <v>1.467235725308642E-2</v>
      </c>
      <c r="K50" s="185">
        <v>6.477478780864198E-3</v>
      </c>
      <c r="L50" s="185">
        <v>2.1149836033950618E-2</v>
      </c>
      <c r="M50" s="188" t="s">
        <v>94</v>
      </c>
      <c r="N50" s="185"/>
    </row>
    <row r="51" spans="1:14" x14ac:dyDescent="0.2">
      <c r="A51" s="40" t="s">
        <v>70</v>
      </c>
      <c r="B51" s="102"/>
      <c r="C51" s="102"/>
      <c r="D51" s="102"/>
      <c r="E51" s="41" t="s">
        <v>1</v>
      </c>
      <c r="F51" s="42">
        <v>3.2163433492813514E-4</v>
      </c>
      <c r="G51" s="93">
        <v>1.4178240740740741E-2</v>
      </c>
      <c r="H51" s="42">
        <v>1.4738425925925927E-2</v>
      </c>
      <c r="I51" s="93">
        <v>1.4178240740740741E-2</v>
      </c>
      <c r="J51" s="188">
        <v>1.4416319444444443E-2</v>
      </c>
      <c r="K51" s="185">
        <v>6.7335165895061749E-3</v>
      </c>
      <c r="L51" s="185">
        <v>2.1149836033950618E-2</v>
      </c>
      <c r="M51" s="188" t="s">
        <v>94</v>
      </c>
      <c r="N51" s="185"/>
    </row>
    <row r="52" spans="1:14" x14ac:dyDescent="0.2">
      <c r="A52" s="80" t="s">
        <v>163</v>
      </c>
      <c r="B52" s="102"/>
      <c r="C52" s="102"/>
      <c r="D52" s="102"/>
      <c r="E52" s="44" t="s">
        <v>3</v>
      </c>
      <c r="F52" s="42">
        <v>1.2393810497074749E-4</v>
      </c>
      <c r="G52" s="93">
        <v>1.4293981481481482E-2</v>
      </c>
      <c r="H52" s="45">
        <v>1.4432870370370368E-2</v>
      </c>
      <c r="I52" s="93">
        <v>1.4293981481481482E-2</v>
      </c>
      <c r="J52" s="188">
        <v>1.4353009259259258E-2</v>
      </c>
      <c r="K52" s="185">
        <v>6.7968267746913603E-3</v>
      </c>
      <c r="L52" s="185">
        <v>2.1149836033950618E-2</v>
      </c>
      <c r="M52" s="188" t="s">
        <v>94</v>
      </c>
      <c r="N52" s="185"/>
    </row>
    <row r="53" spans="1:14" x14ac:dyDescent="0.2">
      <c r="A53" s="40" t="s">
        <v>38</v>
      </c>
      <c r="B53" s="102"/>
      <c r="C53" s="102"/>
      <c r="D53" s="102"/>
      <c r="E53" s="41" t="s">
        <v>1</v>
      </c>
      <c r="F53" s="42">
        <v>2.5805542450911491E-4</v>
      </c>
      <c r="G53" s="93">
        <v>1.4120370370370368E-2</v>
      </c>
      <c r="H53" s="42">
        <v>1.4560185185185185E-2</v>
      </c>
      <c r="I53" s="93">
        <v>1.3807870370370371E-2</v>
      </c>
      <c r="J53" s="188">
        <v>1.4260416666666664E-2</v>
      </c>
      <c r="K53" s="185">
        <v>6.889419367283954E-3</v>
      </c>
      <c r="L53" s="185">
        <v>2.1149836033950618E-2</v>
      </c>
      <c r="M53" s="188" t="s">
        <v>94</v>
      </c>
      <c r="N53" s="185"/>
    </row>
    <row r="54" spans="1:14" x14ac:dyDescent="0.2">
      <c r="A54" s="40" t="s">
        <v>192</v>
      </c>
      <c r="B54" s="102"/>
      <c r="C54" s="102"/>
      <c r="D54" s="102"/>
      <c r="E54" s="44" t="s">
        <v>3</v>
      </c>
      <c r="F54" s="42">
        <v>2.2449593404284156E-4</v>
      </c>
      <c r="G54" s="93">
        <v>1.4363425925925925E-2</v>
      </c>
      <c r="H54" s="45">
        <v>1.4544753086419752E-2</v>
      </c>
      <c r="I54" s="93">
        <v>1.2789351851851852E-2</v>
      </c>
      <c r="J54" s="188">
        <v>1.420437885802469E-2</v>
      </c>
      <c r="K54" s="185">
        <v>6.9454571759259287E-3</v>
      </c>
      <c r="L54" s="185">
        <v>2.1149836033950618E-2</v>
      </c>
      <c r="M54" s="188" t="s">
        <v>94</v>
      </c>
      <c r="N54" s="185"/>
    </row>
    <row r="55" spans="1:14" x14ac:dyDescent="0.2">
      <c r="A55" s="40" t="s">
        <v>30</v>
      </c>
      <c r="B55" s="102"/>
      <c r="C55" s="102"/>
      <c r="D55" s="102"/>
      <c r="E55" s="44" t="s">
        <v>3</v>
      </c>
      <c r="F55" s="42">
        <v>6.0185185185185255E-4</v>
      </c>
      <c r="G55" s="93">
        <v>1.4097222222222221E-2</v>
      </c>
      <c r="H55" s="45">
        <v>1.4097222222222221E-2</v>
      </c>
      <c r="I55" s="93">
        <v>1.3993055555555555E-2</v>
      </c>
      <c r="J55" s="188">
        <v>1.4081597222222221E-2</v>
      </c>
      <c r="K55" s="185">
        <v>7.0682388117283973E-3</v>
      </c>
      <c r="L55" s="185">
        <v>2.1149836033950618E-2</v>
      </c>
      <c r="M55" s="188" t="s">
        <v>94</v>
      </c>
      <c r="N55" s="185"/>
    </row>
    <row r="56" spans="1:14" x14ac:dyDescent="0.2">
      <c r="A56" s="40" t="s">
        <v>114</v>
      </c>
      <c r="B56" s="102"/>
      <c r="C56" s="102"/>
      <c r="D56" s="102"/>
      <c r="E56" s="44" t="s">
        <v>3</v>
      </c>
      <c r="F56" s="42">
        <v>3.0917199860569717E-4</v>
      </c>
      <c r="G56" s="93">
        <v>1.3252314814814814E-2</v>
      </c>
      <c r="H56" s="45">
        <v>1.368827160493827E-2</v>
      </c>
      <c r="I56" s="93">
        <v>1.2395833333333335E-2</v>
      </c>
      <c r="J56" s="188">
        <v>1.330912422839506E-2</v>
      </c>
      <c r="K56" s="185">
        <v>7.8407118055555582E-3</v>
      </c>
      <c r="L56" s="185">
        <v>2.1149836033950618E-2</v>
      </c>
      <c r="M56" s="188" t="s">
        <v>94</v>
      </c>
      <c r="N56" s="185"/>
    </row>
    <row r="57" spans="1:14" x14ac:dyDescent="0.2">
      <c r="A57" s="40" t="s">
        <v>191</v>
      </c>
      <c r="B57" s="102"/>
      <c r="C57" s="102"/>
      <c r="D57" s="102"/>
      <c r="E57" s="44" t="s">
        <v>3</v>
      </c>
      <c r="F57" s="42">
        <v>3.4033813607624888E-4</v>
      </c>
      <c r="G57" s="93">
        <v>1.238425925925926E-2</v>
      </c>
      <c r="H57" s="45">
        <v>1.275462962962963E-2</v>
      </c>
      <c r="I57" s="93">
        <v>1.2175925925925929E-2</v>
      </c>
      <c r="J57" s="188">
        <v>1.2510416666666668E-2</v>
      </c>
      <c r="K57" s="185">
        <v>8.6394193672839504E-3</v>
      </c>
      <c r="L57" s="185">
        <v>2.1149836033950618E-2</v>
      </c>
      <c r="M57" s="188" t="s">
        <v>94</v>
      </c>
      <c r="N57" s="185"/>
    </row>
    <row r="59" spans="1:14" ht="153" x14ac:dyDescent="0.2">
      <c r="N59" s="203" t="s">
        <v>277</v>
      </c>
    </row>
  </sheetData>
  <sortState ref="A4:N57">
    <sortCondition ref="M4:M57"/>
  </sortState>
  <conditionalFormatting sqref="M4:N57">
    <cfRule type="cellIs" dxfId="41" priority="7" stopIfTrue="1" operator="equal">
      <formula>IF(Q4:Q38&gt;0,SMALL(Q$4:Q$38,1),4)</formula>
    </cfRule>
    <cfRule type="cellIs" dxfId="40" priority="8" stopIfTrue="1" operator="equal">
      <formula>IF(Q4:Q38&gt;0,SMALL(Q$4:Q$38,2),4)</formula>
    </cfRule>
    <cfRule type="cellIs" dxfId="39" priority="9" stopIfTrue="1" operator="equal">
      <formula>IF(Q4:Q38&gt;0,SMALL(Q$4:Q$38,3),4)</formula>
    </cfRule>
  </conditionalFormatting>
  <conditionalFormatting sqref="J4:J57">
    <cfRule type="cellIs" dxfId="38" priority="4" stopIfTrue="1" operator="equal">
      <formula>IF(N4:N38&gt;0,SMALL(N$4:N$38,1),4)</formula>
    </cfRule>
    <cfRule type="cellIs" dxfId="37" priority="5" stopIfTrue="1" operator="equal">
      <formula>IF(N4:N38&gt;0,SMALL(N$4:N$38,2),4)</formula>
    </cfRule>
    <cfRule type="cellIs" dxfId="36" priority="6" stopIfTrue="1" operator="equal">
      <formula>IF(N4:N38&gt;0,SMALL(N$4:N$38,3),4)</formula>
    </cfRule>
  </conditionalFormatting>
  <conditionalFormatting sqref="K4:L57">
    <cfRule type="cellIs" dxfId="35" priority="1" stopIfTrue="1" operator="equal">
      <formula>IF(O4:O38&gt;0,SMALL(O$4:O$38,1),4)</formula>
    </cfRule>
    <cfRule type="cellIs" dxfId="34" priority="2" stopIfTrue="1" operator="equal">
      <formula>IF(O4:O38&gt;0,SMALL(O$4:O$38,2),4)</formula>
    </cfRule>
    <cfRule type="cellIs" dxfId="33" priority="3" stopIfTrue="1" operator="equal">
      <formula>IF(O4:O38&gt;0,SMALL(O$4:O$38,3),4)</formula>
    </cfRule>
  </conditionalFormatting>
  <pageMargins left="0.19685039370078741" right="0.51181102362204722" top="0.74803149606299213" bottom="0.7480314960629921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workbookViewId="0">
      <selection sqref="A1:XFD1048576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6" width="8.28515625" style="34" customWidth="1"/>
    <col min="7" max="8" width="10" style="34" customWidth="1"/>
    <col min="9" max="9" width="24.42578125" style="35" customWidth="1"/>
    <col min="10" max="16384" width="11.42578125" style="35"/>
  </cols>
  <sheetData>
    <row r="1" spans="1:65" ht="57.75" thickBot="1" x14ac:dyDescent="0.3">
      <c r="A1" s="86"/>
      <c r="B1" s="86"/>
      <c r="C1" s="86"/>
      <c r="D1" s="86"/>
      <c r="E1" s="87"/>
      <c r="F1" s="88" t="s">
        <v>29</v>
      </c>
      <c r="G1" s="90" t="s">
        <v>28</v>
      </c>
      <c r="H1" s="34" t="s">
        <v>189</v>
      </c>
      <c r="I1" s="140" t="s">
        <v>274</v>
      </c>
      <c r="J1" s="141" t="s">
        <v>55</v>
      </c>
      <c r="K1" s="141" t="s">
        <v>56</v>
      </c>
    </row>
    <row r="2" spans="1:65" ht="13.5" thickTop="1" x14ac:dyDescent="0.2">
      <c r="A2" s="83" t="s">
        <v>0</v>
      </c>
      <c r="B2" s="100"/>
      <c r="C2" s="100"/>
      <c r="D2" s="100"/>
      <c r="E2" s="84" t="s">
        <v>4</v>
      </c>
      <c r="F2" s="84">
        <v>2011</v>
      </c>
      <c r="G2" s="198">
        <v>2011</v>
      </c>
      <c r="H2" s="90" t="s">
        <v>28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</row>
    <row r="3" spans="1:65" x14ac:dyDescent="0.2">
      <c r="A3" s="37"/>
      <c r="B3" s="101"/>
      <c r="C3" s="101"/>
      <c r="D3" s="101"/>
      <c r="E3" s="38"/>
      <c r="F3" s="38"/>
      <c r="G3" s="38"/>
      <c r="H3" s="92"/>
    </row>
    <row r="4" spans="1:65" ht="11.25" customHeight="1" x14ac:dyDescent="0.2">
      <c r="A4" s="40" t="s">
        <v>214</v>
      </c>
      <c r="B4" s="102"/>
      <c r="C4" s="102"/>
      <c r="D4" s="102"/>
      <c r="E4" s="41" t="s">
        <v>1</v>
      </c>
      <c r="F4" s="42">
        <v>2.2215277777777775E-2</v>
      </c>
      <c r="G4" s="93">
        <v>2.0937499999999998E-2</v>
      </c>
      <c r="H4" s="93">
        <v>2.0937499999999998E-2</v>
      </c>
      <c r="I4" s="65">
        <f t="shared" ref="I4:I35" si="0">F4*42.5%+G4*42.5%+H4*15%</f>
        <v>2.1480555555555551E-2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1.25" customHeight="1" x14ac:dyDescent="0.2">
      <c r="A5" s="40" t="s">
        <v>265</v>
      </c>
      <c r="B5" s="102"/>
      <c r="C5" s="102"/>
      <c r="D5" s="102"/>
      <c r="E5" s="41" t="s">
        <v>1</v>
      </c>
      <c r="F5" s="42">
        <v>2.0995370370370373E-2</v>
      </c>
      <c r="G5" s="93">
        <v>2.0995370370370373E-2</v>
      </c>
      <c r="H5" s="93">
        <v>2.0995370370370373E-2</v>
      </c>
      <c r="I5" s="65">
        <f t="shared" si="0"/>
        <v>2.0995370370370369E-2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ht="11.25" customHeight="1" x14ac:dyDescent="0.2">
      <c r="A6" s="43" t="s">
        <v>241</v>
      </c>
      <c r="B6" s="103"/>
      <c r="C6" s="103"/>
      <c r="D6" s="103"/>
      <c r="E6" s="41" t="s">
        <v>1</v>
      </c>
      <c r="F6" s="42">
        <v>1.984375E-2</v>
      </c>
      <c r="G6" s="93">
        <v>1.9629629629629629E-2</v>
      </c>
      <c r="H6" s="93">
        <v>1.9629629629629629E-2</v>
      </c>
      <c r="I6" s="65">
        <f t="shared" si="0"/>
        <v>1.9720630787037036E-2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ht="11.25" customHeight="1" x14ac:dyDescent="0.2">
      <c r="A7" s="40" t="s">
        <v>266</v>
      </c>
      <c r="B7" s="102"/>
      <c r="C7" s="102"/>
      <c r="D7" s="102"/>
      <c r="E7" s="41" t="s">
        <v>1</v>
      </c>
      <c r="F7" s="42">
        <v>1.9444444444444445E-2</v>
      </c>
      <c r="G7" s="93">
        <v>1.9444444444444445E-2</v>
      </c>
      <c r="H7" s="93">
        <v>1.9444444444444445E-2</v>
      </c>
      <c r="I7" s="65">
        <f t="shared" si="0"/>
        <v>1.9444444444444445E-2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ht="11.25" customHeight="1" x14ac:dyDescent="0.2">
      <c r="A8" s="40" t="s">
        <v>234</v>
      </c>
      <c r="B8" s="102"/>
      <c r="C8" s="102"/>
      <c r="D8" s="102"/>
      <c r="E8" s="41" t="s">
        <v>1</v>
      </c>
      <c r="F8" s="42">
        <v>1.9722222222222221E-2</v>
      </c>
      <c r="G8" s="93">
        <v>1.8912037037037036E-2</v>
      </c>
      <c r="H8" s="93">
        <v>1.8912037037037036E-2</v>
      </c>
      <c r="I8" s="65">
        <f t="shared" si="0"/>
        <v>1.9256365740740741E-2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ht="11.25" customHeight="1" x14ac:dyDescent="0.2">
      <c r="A9" s="40" t="s">
        <v>146</v>
      </c>
      <c r="B9" s="102"/>
      <c r="C9" s="102"/>
      <c r="D9" s="102"/>
      <c r="E9" s="41" t="s">
        <v>1</v>
      </c>
      <c r="F9" s="42">
        <v>1.9120370370370371E-2</v>
      </c>
      <c r="G9" s="93">
        <v>1.8715277777777779E-2</v>
      </c>
      <c r="H9" s="93">
        <v>1.7777777777777778E-2</v>
      </c>
      <c r="I9" s="65">
        <f t="shared" si="0"/>
        <v>1.8746817129629629E-2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ht="11.25" customHeight="1" x14ac:dyDescent="0.2">
      <c r="A10" s="40" t="s">
        <v>123</v>
      </c>
      <c r="B10" s="102"/>
      <c r="C10" s="102"/>
      <c r="D10" s="102"/>
      <c r="E10" s="49" t="s">
        <v>2</v>
      </c>
      <c r="F10" s="42">
        <v>1.8777006172839509E-2</v>
      </c>
      <c r="G10" s="93">
        <v>1.8483796296296297E-2</v>
      </c>
      <c r="H10" s="93">
        <v>1.8483796296296297E-2</v>
      </c>
      <c r="I10" s="65">
        <f t="shared" si="0"/>
        <v>1.8608410493827162E-2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 ht="11.25" customHeight="1" x14ac:dyDescent="0.2">
      <c r="A11" s="40" t="s">
        <v>198</v>
      </c>
      <c r="B11" s="102"/>
      <c r="C11" s="102"/>
      <c r="D11" s="102"/>
      <c r="E11" s="41" t="s">
        <v>1</v>
      </c>
      <c r="F11" s="42">
        <v>1.8807870370370367E-2</v>
      </c>
      <c r="G11" s="93">
        <v>1.8032407407407407E-2</v>
      </c>
      <c r="H11" s="93">
        <v>1.7800925925925925E-2</v>
      </c>
      <c r="I11" s="65">
        <f t="shared" si="0"/>
        <v>1.8327256944444443E-2</v>
      </c>
      <c r="J11" s="31"/>
      <c r="K11" s="31"/>
      <c r="L11" s="31"/>
      <c r="M11" s="31"/>
      <c r="N11" s="31"/>
      <c r="O11" s="138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 ht="11.25" customHeight="1" x14ac:dyDescent="0.2">
      <c r="A12" s="40" t="s">
        <v>206</v>
      </c>
      <c r="B12" s="102"/>
      <c r="C12" s="102"/>
      <c r="D12" s="102"/>
      <c r="E12" s="41" t="s">
        <v>1</v>
      </c>
      <c r="F12" s="42">
        <v>1.8152006172839505E-2</v>
      </c>
      <c r="G12" s="93">
        <v>1.7407407407407406E-2</v>
      </c>
      <c r="H12" s="93">
        <v>1.7407407407407406E-2</v>
      </c>
      <c r="I12" s="65">
        <f t="shared" si="0"/>
        <v>1.7723861882716047E-2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5" ht="11.25" customHeight="1" x14ac:dyDescent="0.2">
      <c r="A13" s="40" t="s">
        <v>19</v>
      </c>
      <c r="B13" s="102"/>
      <c r="C13" s="102"/>
      <c r="D13" s="102"/>
      <c r="E13" s="41" t="s">
        <v>1</v>
      </c>
      <c r="F13" s="42">
        <v>1.8609664351851851E-2</v>
      </c>
      <c r="G13" s="93">
        <v>1.7407407407407406E-2</v>
      </c>
      <c r="H13" s="93">
        <v>1.5868055555555555E-2</v>
      </c>
      <c r="I13" s="65">
        <f t="shared" si="0"/>
        <v>1.7687463831018518E-2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ht="11.25" customHeight="1" x14ac:dyDescent="0.2">
      <c r="A14" s="40" t="s">
        <v>238</v>
      </c>
      <c r="B14" s="102"/>
      <c r="C14" s="102"/>
      <c r="D14" s="102"/>
      <c r="E14" s="49" t="s">
        <v>2</v>
      </c>
      <c r="F14" s="42">
        <v>1.7511574074074072E-2</v>
      </c>
      <c r="G14" s="93">
        <v>1.7511574074074072E-2</v>
      </c>
      <c r="H14" s="93">
        <v>1.7511574074074072E-2</v>
      </c>
      <c r="I14" s="65">
        <f t="shared" si="0"/>
        <v>1.7511574074074072E-2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ht="11.25" customHeight="1" x14ac:dyDescent="0.2">
      <c r="A15" s="40" t="s">
        <v>256</v>
      </c>
      <c r="B15" s="102"/>
      <c r="C15" s="102"/>
      <c r="D15" s="102"/>
      <c r="E15" s="49" t="s">
        <v>2</v>
      </c>
      <c r="F15" s="42">
        <v>1.7245370370370369E-2</v>
      </c>
      <c r="G15" s="93">
        <v>1.7245370370370369E-2</v>
      </c>
      <c r="H15" s="93">
        <v>1.7245370370370369E-2</v>
      </c>
      <c r="I15" s="65">
        <f t="shared" si="0"/>
        <v>1.7245370370370369E-2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ht="11.25" customHeight="1" x14ac:dyDescent="0.2">
      <c r="A16" s="40" t="s">
        <v>83</v>
      </c>
      <c r="B16" s="102"/>
      <c r="C16" s="102"/>
      <c r="D16" s="102"/>
      <c r="E16" s="41" t="s">
        <v>1</v>
      </c>
      <c r="F16" s="42">
        <v>1.765509259259259E-2</v>
      </c>
      <c r="G16" s="93">
        <v>1.7164351851851851E-2</v>
      </c>
      <c r="H16" s="93">
        <v>1.5659722222222224E-2</v>
      </c>
      <c r="I16" s="65">
        <f t="shared" si="0"/>
        <v>1.714722222222222E-2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ht="11.25" customHeight="1" x14ac:dyDescent="0.2">
      <c r="A17" s="40" t="s">
        <v>231</v>
      </c>
      <c r="B17" s="102"/>
      <c r="C17" s="102"/>
      <c r="D17" s="102"/>
      <c r="E17" s="41" t="s">
        <v>1</v>
      </c>
      <c r="F17" s="42">
        <v>1.7227483164983168E-2</v>
      </c>
      <c r="G17" s="93">
        <v>1.6296296296296295E-2</v>
      </c>
      <c r="H17" s="93">
        <v>1.6296296296296295E-2</v>
      </c>
      <c r="I17" s="65">
        <f t="shared" si="0"/>
        <v>1.6692050715488214E-2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ht="11.25" customHeight="1" x14ac:dyDescent="0.2">
      <c r="A18" s="40" t="s">
        <v>223</v>
      </c>
      <c r="B18" s="102"/>
      <c r="C18" s="102"/>
      <c r="D18" s="102"/>
      <c r="E18" s="44" t="s">
        <v>3</v>
      </c>
      <c r="F18" s="42">
        <v>1.6776620370370372E-2</v>
      </c>
      <c r="G18" s="93">
        <v>1.6319444444444445E-2</v>
      </c>
      <c r="H18" s="93">
        <v>1.6319444444444445E-2</v>
      </c>
      <c r="I18" s="65">
        <f t="shared" si="0"/>
        <v>1.6513744212962964E-2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ht="11.25" customHeight="1" x14ac:dyDescent="0.2">
      <c r="A19" s="40" t="s">
        <v>230</v>
      </c>
      <c r="B19" s="102"/>
      <c r="C19" s="102"/>
      <c r="D19" s="102"/>
      <c r="E19" s="41" t="s">
        <v>1</v>
      </c>
      <c r="F19" s="42">
        <v>1.7671682098765431E-2</v>
      </c>
      <c r="G19" s="93">
        <v>1.5428240740740741E-2</v>
      </c>
      <c r="H19" s="93">
        <v>1.5428240740740741E-2</v>
      </c>
      <c r="I19" s="65">
        <f t="shared" si="0"/>
        <v>1.6381703317901234E-2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65" ht="11.25" customHeight="1" x14ac:dyDescent="0.2">
      <c r="A20" s="40" t="s">
        <v>122</v>
      </c>
      <c r="B20" s="102"/>
      <c r="C20" s="102"/>
      <c r="D20" s="102"/>
      <c r="E20" s="41" t="s">
        <v>1</v>
      </c>
      <c r="F20" s="42">
        <v>1.6664351851851854E-2</v>
      </c>
      <c r="G20" s="93">
        <v>1.6064814814814813E-2</v>
      </c>
      <c r="H20" s="93">
        <v>1.6064814814814813E-2</v>
      </c>
      <c r="I20" s="65">
        <f t="shared" si="0"/>
        <v>1.6319618055555554E-2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</row>
    <row r="21" spans="1:65" ht="11.25" customHeight="1" x14ac:dyDescent="0.2">
      <c r="A21" s="40" t="s">
        <v>227</v>
      </c>
      <c r="B21" s="102"/>
      <c r="C21" s="102"/>
      <c r="D21" s="102"/>
      <c r="E21" s="41" t="s">
        <v>1</v>
      </c>
      <c r="F21" s="42">
        <v>1.6666666666666666E-2</v>
      </c>
      <c r="G21" s="93">
        <v>1.5983796296296295E-2</v>
      </c>
      <c r="H21" s="93">
        <v>1.5983796296296295E-2</v>
      </c>
      <c r="I21" s="65">
        <f t="shared" si="0"/>
        <v>1.6274016203703702E-2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</row>
    <row r="22" spans="1:65" ht="11.25" customHeight="1" x14ac:dyDescent="0.2">
      <c r="A22" s="40" t="s">
        <v>102</v>
      </c>
      <c r="B22" s="102"/>
      <c r="C22" s="102"/>
      <c r="D22" s="102"/>
      <c r="E22" s="41" t="s">
        <v>1</v>
      </c>
      <c r="F22" s="42">
        <v>1.6620370370370369E-2</v>
      </c>
      <c r="G22" s="93">
        <v>1.636574074074074E-2</v>
      </c>
      <c r="H22" s="93">
        <v>1.4733796296296295E-2</v>
      </c>
      <c r="I22" s="65">
        <f t="shared" si="0"/>
        <v>1.6229166666666666E-2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 ht="11.25" customHeight="1" x14ac:dyDescent="0.2">
      <c r="A23" s="40" t="s">
        <v>18</v>
      </c>
      <c r="B23" s="102"/>
      <c r="C23" s="102"/>
      <c r="D23" s="102"/>
      <c r="E23" s="41" t="s">
        <v>1</v>
      </c>
      <c r="F23" s="42">
        <v>1.6671296296296299E-2</v>
      </c>
      <c r="G23" s="93">
        <v>1.6099537037037037E-2</v>
      </c>
      <c r="H23" s="93">
        <v>1.5300925925925926E-2</v>
      </c>
      <c r="I23" s="65">
        <f t="shared" si="0"/>
        <v>1.6222743055555554E-2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ht="11.25" customHeight="1" x14ac:dyDescent="0.2">
      <c r="A24" s="40" t="s">
        <v>205</v>
      </c>
      <c r="B24" s="102"/>
      <c r="C24" s="102"/>
      <c r="D24" s="102"/>
      <c r="E24" s="41" t="s">
        <v>1</v>
      </c>
      <c r="F24" s="42">
        <v>1.6409932659932659E-2</v>
      </c>
      <c r="G24" s="93">
        <v>1.6006944444444445E-2</v>
      </c>
      <c r="H24" s="93">
        <v>1.6006944444444445E-2</v>
      </c>
      <c r="I24" s="65">
        <f t="shared" si="0"/>
        <v>1.6178214436026937E-2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</row>
    <row r="25" spans="1:65" ht="11.25" customHeight="1" x14ac:dyDescent="0.2">
      <c r="A25" s="40" t="s">
        <v>213</v>
      </c>
      <c r="B25" s="102"/>
      <c r="C25" s="102"/>
      <c r="D25" s="102"/>
      <c r="E25" s="41" t="s">
        <v>1</v>
      </c>
      <c r="F25" s="42">
        <v>1.6391203703703703E-2</v>
      </c>
      <c r="G25" s="93">
        <v>1.5833333333333335E-2</v>
      </c>
      <c r="H25" s="93">
        <v>1.5833333333333335E-2</v>
      </c>
      <c r="I25" s="65">
        <f t="shared" si="0"/>
        <v>1.6070428240740741E-2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</row>
    <row r="26" spans="1:65" ht="11.25" customHeight="1" x14ac:dyDescent="0.2">
      <c r="A26" s="40" t="s">
        <v>21</v>
      </c>
      <c r="B26" s="102"/>
      <c r="C26" s="102"/>
      <c r="D26" s="102"/>
      <c r="E26" s="41" t="s">
        <v>1</v>
      </c>
      <c r="F26" s="42">
        <v>1.6420524691358025E-2</v>
      </c>
      <c r="G26" s="93">
        <v>1.5949074074074074E-2</v>
      </c>
      <c r="H26" s="93">
        <v>1.5335648148148147E-2</v>
      </c>
      <c r="I26" s="65">
        <f t="shared" si="0"/>
        <v>1.6057426697530863E-2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</row>
    <row r="27" spans="1:65" ht="11.25" customHeight="1" x14ac:dyDescent="0.2">
      <c r="A27" s="40" t="s">
        <v>207</v>
      </c>
      <c r="B27" s="102"/>
      <c r="C27" s="102"/>
      <c r="D27" s="102"/>
      <c r="E27" s="41" t="s">
        <v>1</v>
      </c>
      <c r="F27" s="42">
        <v>1.6145833333333335E-2</v>
      </c>
      <c r="G27" s="93">
        <v>1.5706018518518518E-2</v>
      </c>
      <c r="H27" s="93">
        <v>1.5706018518518518E-2</v>
      </c>
      <c r="I27" s="65">
        <f t="shared" si="0"/>
        <v>1.5892939814814815E-2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 ht="11.25" customHeight="1" x14ac:dyDescent="0.2">
      <c r="A28" s="40" t="s">
        <v>240</v>
      </c>
      <c r="B28" s="102"/>
      <c r="C28" s="102"/>
      <c r="D28" s="102"/>
      <c r="E28" s="44" t="s">
        <v>3</v>
      </c>
      <c r="F28" s="42">
        <v>1.6922260802469138E-2</v>
      </c>
      <c r="G28" s="93">
        <v>1.5092592592592593E-2</v>
      </c>
      <c r="H28" s="93">
        <v>1.5092592592592593E-2</v>
      </c>
      <c r="I28" s="65">
        <f t="shared" si="0"/>
        <v>1.5870201581790123E-2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1.25" customHeight="1" x14ac:dyDescent="0.2">
      <c r="A29" s="40" t="s">
        <v>78</v>
      </c>
      <c r="B29" s="102"/>
      <c r="C29" s="102"/>
      <c r="D29" s="102"/>
      <c r="E29" s="41" t="s">
        <v>1</v>
      </c>
      <c r="F29" s="42">
        <v>1.5954861111111111E-2</v>
      </c>
      <c r="G29" s="93">
        <v>1.5717592592592592E-2</v>
      </c>
      <c r="H29" s="93">
        <v>1.5717592592592592E-2</v>
      </c>
      <c r="I29" s="65">
        <f t="shared" si="0"/>
        <v>1.581843171296296E-2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</row>
    <row r="30" spans="1:65" ht="11.25" customHeight="1" x14ac:dyDescent="0.2">
      <c r="A30" s="40" t="s">
        <v>81</v>
      </c>
      <c r="B30" s="102"/>
      <c r="C30" s="102"/>
      <c r="D30" s="102"/>
      <c r="E30" s="49" t="s">
        <v>2</v>
      </c>
      <c r="F30" s="42">
        <v>1.6164641203703704E-2</v>
      </c>
      <c r="G30" s="93">
        <v>1.5688657407407405E-2</v>
      </c>
      <c r="H30" s="72">
        <v>1.4687499999999999E-2</v>
      </c>
      <c r="I30" s="65">
        <f t="shared" si="0"/>
        <v>1.5740776909722219E-2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</row>
    <row r="31" spans="1:65" ht="11.25" customHeight="1" x14ac:dyDescent="0.2">
      <c r="A31" s="40" t="s">
        <v>228</v>
      </c>
      <c r="B31" s="102"/>
      <c r="C31" s="102"/>
      <c r="D31" s="102"/>
      <c r="E31" s="41" t="s">
        <v>1</v>
      </c>
      <c r="F31" s="42">
        <v>1.5996260683760678E-2</v>
      </c>
      <c r="G31" s="93">
        <v>1.5162037037037036E-2</v>
      </c>
      <c r="H31" s="93">
        <v>1.5162037037037036E-2</v>
      </c>
      <c r="I31" s="65">
        <f t="shared" si="0"/>
        <v>1.5516582086894585E-2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</row>
    <row r="32" spans="1:65" ht="11.25" customHeight="1" x14ac:dyDescent="0.2">
      <c r="A32" s="40" t="s">
        <v>120</v>
      </c>
      <c r="B32" s="102"/>
      <c r="C32" s="102"/>
      <c r="D32" s="102"/>
      <c r="E32" s="41" t="s">
        <v>1</v>
      </c>
      <c r="F32" s="42">
        <v>1.5563271604938275E-2</v>
      </c>
      <c r="G32" s="93">
        <v>1.5196759259259259E-2</v>
      </c>
      <c r="H32" s="93">
        <v>1.4756944444444446E-2</v>
      </c>
      <c r="I32" s="65">
        <f t="shared" si="0"/>
        <v>1.5286554783950617E-2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5" ht="11.25" customHeight="1" x14ac:dyDescent="0.2">
      <c r="A33" s="40" t="s">
        <v>132</v>
      </c>
      <c r="B33" s="102"/>
      <c r="C33" s="102"/>
      <c r="D33" s="102"/>
      <c r="E33" s="41" t="s">
        <v>1</v>
      </c>
      <c r="F33" s="42">
        <v>1.5303240740740739E-2</v>
      </c>
      <c r="G33" s="93">
        <v>1.4907407407407406E-2</v>
      </c>
      <c r="H33" s="93">
        <v>1.4768518518518519E-2</v>
      </c>
      <c r="I33" s="65">
        <f t="shared" si="0"/>
        <v>1.5054803240740738E-2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</row>
    <row r="34" spans="1:65" ht="11.25" customHeight="1" x14ac:dyDescent="0.2">
      <c r="A34" s="40" t="s">
        <v>200</v>
      </c>
      <c r="B34" s="102"/>
      <c r="C34" s="102"/>
      <c r="D34" s="102"/>
      <c r="E34" s="41" t="s">
        <v>1</v>
      </c>
      <c r="F34" s="42">
        <v>1.5046296296296295E-2</v>
      </c>
      <c r="G34" s="93">
        <v>1.5046296296296295E-2</v>
      </c>
      <c r="H34" s="93">
        <v>1.5046296296296295E-2</v>
      </c>
      <c r="I34" s="65">
        <f t="shared" si="0"/>
        <v>1.5046296296296294E-2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</row>
    <row r="35" spans="1:65" ht="11.25" customHeight="1" x14ac:dyDescent="0.2">
      <c r="A35" s="40" t="s">
        <v>131</v>
      </c>
      <c r="B35" s="102"/>
      <c r="C35" s="102"/>
      <c r="D35" s="102"/>
      <c r="E35" s="41" t="s">
        <v>1</v>
      </c>
      <c r="F35" s="42">
        <v>1.5186342592592592E-2</v>
      </c>
      <c r="G35" s="93">
        <v>1.486111111111111E-2</v>
      </c>
      <c r="H35" s="93">
        <v>1.4687499999999999E-2</v>
      </c>
      <c r="I35" s="65">
        <f t="shared" si="0"/>
        <v>1.4973292824074072E-2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</row>
    <row r="36" spans="1:65" ht="11.25" customHeight="1" x14ac:dyDescent="0.2">
      <c r="A36" s="40" t="s">
        <v>112</v>
      </c>
      <c r="B36" s="102"/>
      <c r="C36" s="102"/>
      <c r="D36" s="102"/>
      <c r="E36" s="41" t="s">
        <v>1</v>
      </c>
      <c r="F36" s="42">
        <v>1.5262642450142451E-2</v>
      </c>
      <c r="G36" s="93">
        <v>1.4745370370370372E-2</v>
      </c>
      <c r="H36" s="93">
        <v>1.4699074074074074E-2</v>
      </c>
      <c r="I36" s="65">
        <f t="shared" ref="I36:I57" si="1">F36*42.5%+G36*42.5%+H36*15%</f>
        <v>1.4958266559829061E-2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</row>
    <row r="37" spans="1:65" ht="11.25" customHeight="1" x14ac:dyDescent="0.2">
      <c r="A37" s="40" t="s">
        <v>145</v>
      </c>
      <c r="B37" s="102"/>
      <c r="C37" s="102"/>
      <c r="D37" s="102"/>
      <c r="E37" s="41" t="s">
        <v>1</v>
      </c>
      <c r="F37" s="42">
        <v>1.5168269230769228E-2</v>
      </c>
      <c r="G37" s="93">
        <v>1.4699074074074074E-2</v>
      </c>
      <c r="H37" s="93">
        <v>1.4699074074074074E-2</v>
      </c>
      <c r="I37" s="65">
        <f t="shared" si="1"/>
        <v>1.4898482015669514E-2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</row>
    <row r="38" spans="1:65" ht="11.25" customHeight="1" x14ac:dyDescent="0.2">
      <c r="A38" s="40" t="s">
        <v>11</v>
      </c>
      <c r="B38" s="102"/>
      <c r="C38" s="102"/>
      <c r="D38" s="102"/>
      <c r="E38" s="41" t="s">
        <v>1</v>
      </c>
      <c r="F38" s="42">
        <v>1.5154658564814816E-2</v>
      </c>
      <c r="G38" s="93">
        <v>1.4791666666666668E-2</v>
      </c>
      <c r="H38" s="93">
        <v>1.4363425925925925E-2</v>
      </c>
      <c r="I38" s="65">
        <f t="shared" si="1"/>
        <v>1.4881702112268519E-2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</row>
    <row r="39" spans="1:65" ht="11.25" customHeight="1" x14ac:dyDescent="0.2">
      <c r="A39" s="40" t="s">
        <v>73</v>
      </c>
      <c r="B39" s="102"/>
      <c r="C39" s="102"/>
      <c r="D39" s="102"/>
      <c r="E39" s="41" t="s">
        <v>1</v>
      </c>
      <c r="F39" s="42">
        <v>1.5194444444444444E-2</v>
      </c>
      <c r="G39" s="93">
        <v>1.4699074074074074E-2</v>
      </c>
      <c r="H39" s="93">
        <v>1.4108796296296295E-2</v>
      </c>
      <c r="I39" s="65">
        <f t="shared" si="1"/>
        <v>1.4821064814814815E-2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 ht="11.25" customHeight="1" x14ac:dyDescent="0.2">
      <c r="A40" s="40" t="s">
        <v>24</v>
      </c>
      <c r="B40" s="102"/>
      <c r="C40" s="102"/>
      <c r="D40" s="102"/>
      <c r="E40" s="41" t="s">
        <v>1</v>
      </c>
      <c r="F40" s="42">
        <v>1.5183738425925927E-2</v>
      </c>
      <c r="G40" s="93">
        <v>1.4618055555555556E-2</v>
      </c>
      <c r="H40" s="93">
        <v>1.4201388888888888E-2</v>
      </c>
      <c r="I40" s="65">
        <f t="shared" si="1"/>
        <v>1.4795970775462963E-2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65" ht="11.25" customHeight="1" x14ac:dyDescent="0.2">
      <c r="A41" s="40" t="s">
        <v>8</v>
      </c>
      <c r="B41" s="102"/>
      <c r="C41" s="102"/>
      <c r="D41" s="102"/>
      <c r="E41" s="44" t="s">
        <v>3</v>
      </c>
      <c r="F41" s="42">
        <v>1.4934413580246914E-2</v>
      </c>
      <c r="G41" s="93">
        <v>1.4768518518518519E-2</v>
      </c>
      <c r="H41" s="93">
        <v>1.3657407407407408E-2</v>
      </c>
      <c r="I41" s="65">
        <f t="shared" si="1"/>
        <v>1.467235725308642E-2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</row>
    <row r="42" spans="1:65" ht="11.25" customHeight="1" x14ac:dyDescent="0.2">
      <c r="A42" s="40" t="s">
        <v>236</v>
      </c>
      <c r="B42" s="102"/>
      <c r="C42" s="102"/>
      <c r="D42" s="102"/>
      <c r="E42" s="44" t="s">
        <v>3</v>
      </c>
      <c r="F42" s="42">
        <v>1.5252314814814816E-2</v>
      </c>
      <c r="G42" s="93">
        <v>1.4224537037037037E-2</v>
      </c>
      <c r="H42" s="93">
        <v>1.4224537037037037E-2</v>
      </c>
      <c r="I42" s="65">
        <f t="shared" si="1"/>
        <v>1.4661342592592594E-2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</row>
    <row r="43" spans="1:65" ht="11.25" customHeight="1" x14ac:dyDescent="0.2">
      <c r="A43" s="40" t="s">
        <v>70</v>
      </c>
      <c r="B43" s="102"/>
      <c r="C43" s="102"/>
      <c r="D43" s="102"/>
      <c r="E43" s="41" t="s">
        <v>1</v>
      </c>
      <c r="F43" s="42">
        <v>1.4738425925925927E-2</v>
      </c>
      <c r="G43" s="93">
        <v>1.4178240740740741E-2</v>
      </c>
      <c r="H43" s="93">
        <v>1.4178240740740741E-2</v>
      </c>
      <c r="I43" s="65">
        <f t="shared" si="1"/>
        <v>1.4416319444444443E-2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</row>
    <row r="44" spans="1:65" ht="11.25" customHeight="1" x14ac:dyDescent="0.2">
      <c r="A44" s="80" t="s">
        <v>163</v>
      </c>
      <c r="B44" s="102"/>
      <c r="C44" s="102"/>
      <c r="D44" s="102"/>
      <c r="E44" s="44" t="s">
        <v>3</v>
      </c>
      <c r="F44" s="42">
        <v>1.4432870370370368E-2</v>
      </c>
      <c r="G44" s="93">
        <v>1.4293981481481482E-2</v>
      </c>
      <c r="H44" s="93">
        <v>1.4293981481481482E-2</v>
      </c>
      <c r="I44" s="65">
        <f t="shared" si="1"/>
        <v>1.4353009259259258E-2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</row>
    <row r="45" spans="1:65" ht="11.25" customHeight="1" x14ac:dyDescent="0.2">
      <c r="A45" s="40" t="s">
        <v>30</v>
      </c>
      <c r="B45" s="102"/>
      <c r="C45" s="102"/>
      <c r="D45" s="102"/>
      <c r="E45" s="44" t="s">
        <v>3</v>
      </c>
      <c r="F45" s="42">
        <v>1.4699074074074073E-2</v>
      </c>
      <c r="G45" s="93">
        <v>1.4097222222222221E-2</v>
      </c>
      <c r="H45" s="93">
        <v>1.3993055555555555E-2</v>
      </c>
      <c r="I45" s="65">
        <f t="shared" si="1"/>
        <v>1.4337384259259258E-2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</row>
    <row r="46" spans="1:65" ht="11.25" customHeight="1" x14ac:dyDescent="0.2">
      <c r="A46" s="40" t="s">
        <v>38</v>
      </c>
      <c r="B46" s="102"/>
      <c r="C46" s="102"/>
      <c r="D46" s="102"/>
      <c r="E46" s="41" t="s">
        <v>1</v>
      </c>
      <c r="F46" s="42">
        <v>1.4560185185185185E-2</v>
      </c>
      <c r="G46" s="93">
        <v>1.4120370370370368E-2</v>
      </c>
      <c r="H46" s="93">
        <v>1.3807870370370371E-2</v>
      </c>
      <c r="I46" s="65">
        <f t="shared" si="1"/>
        <v>1.4260416666666664E-2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</row>
    <row r="47" spans="1:65" ht="11.25" customHeight="1" x14ac:dyDescent="0.2">
      <c r="A47" s="40" t="s">
        <v>9</v>
      </c>
      <c r="B47" s="102"/>
      <c r="C47" s="102"/>
      <c r="D47" s="102"/>
      <c r="E47" s="41" t="s">
        <v>1</v>
      </c>
      <c r="F47" s="42">
        <v>1.4531249999999999E-2</v>
      </c>
      <c r="G47" s="93">
        <v>1.4120370370370368E-2</v>
      </c>
      <c r="H47" s="93">
        <v>1.3865740740740739E-2</v>
      </c>
      <c r="I47" s="65">
        <f t="shared" si="1"/>
        <v>1.4256799768518517E-2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 ht="11.25" customHeight="1" x14ac:dyDescent="0.2">
      <c r="A48" s="40" t="s">
        <v>192</v>
      </c>
      <c r="B48" s="102"/>
      <c r="C48" s="102"/>
      <c r="D48" s="102"/>
      <c r="E48" s="44" t="s">
        <v>3</v>
      </c>
      <c r="F48" s="42">
        <v>1.4544753086419752E-2</v>
      </c>
      <c r="G48" s="93">
        <v>1.4363425925925925E-2</v>
      </c>
      <c r="H48" s="93">
        <v>1.2789351851851852E-2</v>
      </c>
      <c r="I48" s="65">
        <f t="shared" si="1"/>
        <v>1.420437885802469E-2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</row>
    <row r="49" spans="1:65" ht="11.25" customHeight="1" x14ac:dyDescent="0.2">
      <c r="A49" s="80" t="s">
        <v>205</v>
      </c>
      <c r="B49" s="104" t="s">
        <v>11</v>
      </c>
      <c r="C49" s="104"/>
      <c r="D49" s="104"/>
      <c r="E49" s="94" t="s">
        <v>126</v>
      </c>
      <c r="F49" s="42">
        <v>1.4398148148148148E-2</v>
      </c>
      <c r="G49" s="93">
        <v>1.4155092592592592E-2</v>
      </c>
      <c r="H49" s="93">
        <v>1.3657407407407408E-2</v>
      </c>
      <c r="I49" s="65">
        <f t="shared" si="1"/>
        <v>1.4183738425925924E-2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</row>
    <row r="50" spans="1:65" ht="11.25" customHeight="1" x14ac:dyDescent="0.2">
      <c r="A50" s="80" t="s">
        <v>38</v>
      </c>
      <c r="B50" s="104" t="s">
        <v>83</v>
      </c>
      <c r="C50" s="104"/>
      <c r="D50" s="104"/>
      <c r="E50" s="94" t="s">
        <v>126</v>
      </c>
      <c r="F50" s="42">
        <v>1.3981481481481482E-2</v>
      </c>
      <c r="G50" s="93">
        <v>1.3541666666666667E-2</v>
      </c>
      <c r="H50" s="93">
        <v>1.3541666666666667E-2</v>
      </c>
      <c r="I50" s="65">
        <f t="shared" si="1"/>
        <v>1.3728587962962963E-2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</row>
    <row r="51" spans="1:65" ht="11.25" customHeight="1" x14ac:dyDescent="0.2">
      <c r="A51" s="40" t="s">
        <v>67</v>
      </c>
      <c r="B51" s="102"/>
      <c r="C51" s="102"/>
      <c r="D51" s="102"/>
      <c r="E51" s="44" t="s">
        <v>3</v>
      </c>
      <c r="F51" s="42">
        <v>1.373263888888889E-2</v>
      </c>
      <c r="G51" s="93">
        <v>1.3668981481481482E-2</v>
      </c>
      <c r="H51" s="93">
        <v>1.2708333333333334E-2</v>
      </c>
      <c r="I51" s="65">
        <f t="shared" si="1"/>
        <v>1.3551938657407408E-2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</row>
    <row r="52" spans="1:65" ht="11.25" customHeight="1" x14ac:dyDescent="0.2">
      <c r="A52" s="40" t="s">
        <v>179</v>
      </c>
      <c r="B52" s="102"/>
      <c r="C52" s="102"/>
      <c r="D52" s="102"/>
      <c r="E52" s="44" t="s">
        <v>3</v>
      </c>
      <c r="F52" s="42">
        <v>1.37133487654321E-2</v>
      </c>
      <c r="G52" s="93">
        <v>1.3310185185185187E-2</v>
      </c>
      <c r="H52" s="93">
        <v>1.3310185185185187E-2</v>
      </c>
      <c r="I52" s="65">
        <f t="shared" si="1"/>
        <v>1.3481529706790125E-2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</row>
    <row r="53" spans="1:65" ht="11.25" customHeight="1" x14ac:dyDescent="0.2">
      <c r="A53" s="40" t="s">
        <v>114</v>
      </c>
      <c r="B53" s="102"/>
      <c r="C53" s="102"/>
      <c r="D53" s="102"/>
      <c r="E53" s="44" t="s">
        <v>3</v>
      </c>
      <c r="F53" s="42">
        <v>1.368827160493827E-2</v>
      </c>
      <c r="G53" s="93">
        <v>1.3252314814814814E-2</v>
      </c>
      <c r="H53" s="93">
        <v>1.2395833333333335E-2</v>
      </c>
      <c r="I53" s="65">
        <f t="shared" si="1"/>
        <v>1.330912422839506E-2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</row>
    <row r="54" spans="1:65" ht="11.25" customHeight="1" x14ac:dyDescent="0.2">
      <c r="A54" s="40" t="s">
        <v>191</v>
      </c>
      <c r="B54" s="102"/>
      <c r="C54" s="102"/>
      <c r="D54" s="102"/>
      <c r="E54" s="41" t="s">
        <v>1</v>
      </c>
      <c r="F54" s="42">
        <v>1.3155092592592593E-2</v>
      </c>
      <c r="G54" s="93">
        <v>1.2546296296296297E-2</v>
      </c>
      <c r="H54" s="93">
        <v>1.2546296296296297E-2</v>
      </c>
      <c r="I54" s="65">
        <f t="shared" si="1"/>
        <v>1.2805034722222223E-2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65" ht="11.25" customHeight="1" x14ac:dyDescent="0.2">
      <c r="A55" s="40" t="s">
        <v>225</v>
      </c>
      <c r="B55" s="102"/>
      <c r="C55" s="102"/>
      <c r="D55" s="102"/>
      <c r="E55" s="44" t="s">
        <v>3</v>
      </c>
      <c r="F55" s="42">
        <v>1.2630208333333334E-2</v>
      </c>
      <c r="G55" s="93">
        <v>1.2442129629629629E-2</v>
      </c>
      <c r="H55" s="93">
        <v>1.2442129629629629E-2</v>
      </c>
      <c r="I55" s="65">
        <f t="shared" si="1"/>
        <v>1.2522063078703703E-2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 ht="11.25" customHeight="1" x14ac:dyDescent="0.2">
      <c r="A56" s="40" t="s">
        <v>191</v>
      </c>
      <c r="B56" s="102"/>
      <c r="C56" s="102"/>
      <c r="D56" s="102"/>
      <c r="E56" s="44" t="s">
        <v>3</v>
      </c>
      <c r="F56" s="42">
        <v>1.275462962962963E-2</v>
      </c>
      <c r="G56" s="93">
        <v>1.238425925925926E-2</v>
      </c>
      <c r="H56" s="93">
        <v>1.2175925925925929E-2</v>
      </c>
      <c r="I56" s="65">
        <f t="shared" si="1"/>
        <v>1.2510416666666668E-2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 x14ac:dyDescent="0.2">
      <c r="A57" s="40" t="s">
        <v>6</v>
      </c>
      <c r="B57" s="102"/>
      <c r="C57" s="102"/>
      <c r="D57" s="102"/>
      <c r="E57" s="44" t="s">
        <v>3</v>
      </c>
      <c r="F57" s="42">
        <v>1.2980769230769231E-2</v>
      </c>
      <c r="G57" s="93">
        <v>1.2268518518518519E-2</v>
      </c>
      <c r="H57" s="199">
        <v>1.1689814814814814E-2</v>
      </c>
      <c r="I57" s="65">
        <f t="shared" si="1"/>
        <v>1.2484419515669516E-2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</row>
  </sheetData>
  <sortState ref="A4:BR57">
    <sortCondition descending="1" ref="I4:I57"/>
  </sortState>
  <conditionalFormatting sqref="J4:BM4">
    <cfRule type="cellIs" dxfId="32" priority="898" stopIfTrue="1" operator="equal">
      <formula>IF(J4:J56&gt;0,SMALL(J$4:J$56,1),4)</formula>
    </cfRule>
    <cfRule type="cellIs" dxfId="31" priority="899" stopIfTrue="1" operator="equal">
      <formula>IF(J4:J56&gt;0,SMALL(J$4:J$56,2),4)</formula>
    </cfRule>
    <cfRule type="cellIs" dxfId="30" priority="900" stopIfTrue="1" operator="equal">
      <formula>IF(J4:J56&gt;0,SMALL(J$4:J$56,3),4)</formula>
    </cfRule>
  </conditionalFormatting>
  <conditionalFormatting sqref="J5:BM5">
    <cfRule type="cellIs" dxfId="29" priority="901" stopIfTrue="1" operator="equal">
      <formula>IF(J5:J56&gt;0,SMALL(J$4:J$56,1),4)</formula>
    </cfRule>
    <cfRule type="cellIs" dxfId="28" priority="902" stopIfTrue="1" operator="equal">
      <formula>IF(J5:J56&gt;0,SMALL(J$4:J$56,2),4)</formula>
    </cfRule>
    <cfRule type="cellIs" dxfId="27" priority="903" stopIfTrue="1" operator="equal">
      <formula>IF(J5:J56&gt;0,SMALL(J$4:J$56,3),4)</formula>
    </cfRule>
  </conditionalFormatting>
  <conditionalFormatting sqref="J55:BM55">
    <cfRule type="cellIs" dxfId="26" priority="904" stopIfTrue="1" operator="equal">
      <formula>IF(J55:J111&gt;0,SMALL(J$4:J$56,1),4)</formula>
    </cfRule>
    <cfRule type="cellIs" dxfId="25" priority="905" stopIfTrue="1" operator="equal">
      <formula>IF(J55:J111&gt;0,SMALL(J$4:J$56,2),4)</formula>
    </cfRule>
    <cfRule type="cellIs" dxfId="24" priority="906" stopIfTrue="1" operator="equal">
      <formula>IF(J55:J111&gt;0,SMALL(J$4:J$56,3),4)</formula>
    </cfRule>
  </conditionalFormatting>
  <conditionalFormatting sqref="J6:BM53">
    <cfRule type="cellIs" dxfId="23" priority="907" stopIfTrue="1" operator="equal">
      <formula>IF(J6:J56&gt;0,SMALL(J$4:J$56,1),4)</formula>
    </cfRule>
    <cfRule type="cellIs" dxfId="22" priority="908" stopIfTrue="1" operator="equal">
      <formula>IF(J6:J56&gt;0,SMALL(J$4:J$56,2),4)</formula>
    </cfRule>
    <cfRule type="cellIs" dxfId="21" priority="909" stopIfTrue="1" operator="equal">
      <formula>IF(J6:J56&gt;0,SMALL(J$4:J$56,3),4)</formula>
    </cfRule>
  </conditionalFormatting>
  <conditionalFormatting sqref="J54:BM54">
    <cfRule type="cellIs" dxfId="20" priority="946" stopIfTrue="1" operator="equal">
      <formula>IF(J54:J109&gt;0,SMALL(J$4:J$56,1),4)</formula>
    </cfRule>
    <cfRule type="cellIs" dxfId="19" priority="947" stopIfTrue="1" operator="equal">
      <formula>IF(J54:J109&gt;0,SMALL(J$4:J$56,2),4)</formula>
    </cfRule>
    <cfRule type="cellIs" dxfId="18" priority="948" stopIfTrue="1" operator="equal">
      <formula>IF(J54:J109&gt;0,SMALL(J$4:J$56,3),4)</formula>
    </cfRule>
  </conditionalFormatting>
  <conditionalFormatting sqref="J56:BM56">
    <cfRule type="cellIs" dxfId="17" priority="949" stopIfTrue="1" operator="equal">
      <formula>IF(J56:J121&gt;0,SMALL(J$4:J$56,1),4)</formula>
    </cfRule>
    <cfRule type="cellIs" dxfId="16" priority="950" stopIfTrue="1" operator="equal">
      <formula>IF(J56:J121&gt;0,SMALL(J$4:J$56,2),4)</formula>
    </cfRule>
    <cfRule type="cellIs" dxfId="15" priority="951" stopIfTrue="1" operator="equal">
      <formula>IF(J56:J121&gt;0,SMALL(J$4:J$56,3),4)</formula>
    </cfRule>
  </conditionalFormatting>
  <conditionalFormatting sqref="J57:AB57">
    <cfRule type="cellIs" dxfId="14" priority="1" stopIfTrue="1" operator="equal">
      <formula>IF(J57:J244&gt;0,SMALL(J$4:J$208,1),4)</formula>
    </cfRule>
    <cfRule type="cellIs" dxfId="13" priority="2" stopIfTrue="1" operator="equal">
      <formula>IF(J57:J244&gt;0,SMALL(J$4:J$208,2),4)</formula>
    </cfRule>
    <cfRule type="cellIs" dxfId="12" priority="3" stopIfTrue="1" operator="equal">
      <formula>IF(J57:J244&gt;0,SMALL(J$4:J$208,3),4)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Fart vs tid</vt:lpstr>
      <vt:lpstr>Ark1</vt:lpstr>
      <vt:lpstr>Oppdatert 10.8.2016</vt:lpstr>
      <vt:lpstr>Finale 23.9.2015</vt:lpstr>
      <vt:lpstr>Finale 24.9.2014</vt:lpstr>
      <vt:lpstr>Finale 25.9.2013</vt:lpstr>
      <vt:lpstr>Finale 26.09.2012</vt:lpstr>
      <vt:lpstr>Finale 28.09.2011 </vt:lpstr>
      <vt:lpstr>Finale 28.09.2011</vt:lpstr>
      <vt:lpstr>Finale 29.9.2010</vt:lpstr>
      <vt:lpstr>Finale 14.10.2009</vt:lpstr>
      <vt:lpstr>Finale 08.10.2008</vt:lpstr>
      <vt:lpstr>Finale 26.9.2007</vt:lpstr>
      <vt:lpstr>Finale 4.10.2006</vt:lpstr>
      <vt:lpstr>Finale 12.10.2005</vt:lpstr>
      <vt:lpstr>Finale 15.10.2003</vt:lpstr>
      <vt:lpstr>Sheet2</vt:lpstr>
      <vt:lpstr>'Finale 24.9.2014'!Print_Area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</dc:creator>
  <cp:lastModifiedBy>Rune</cp:lastModifiedBy>
  <cp:lastPrinted>2015-09-22T18:34:33Z</cp:lastPrinted>
  <dcterms:created xsi:type="dcterms:W3CDTF">2003-04-24T18:01:03Z</dcterms:created>
  <dcterms:modified xsi:type="dcterms:W3CDTF">2016-08-10T18:45:43Z</dcterms:modified>
</cp:coreProperties>
</file>